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rozpočet\"/>
    </mc:Choice>
  </mc:AlternateContent>
  <xr:revisionPtr revIDLastSave="0" documentId="13_ncr:1_{080F733D-0307-4A7A-AAA7-D7E583C8E615}" xr6:coauthVersionLast="47" xr6:coauthVersionMax="47" xr10:uidLastSave="{00000000-0000-0000-0000-000000000000}"/>
  <bookViews>
    <workbookView xWindow="28680" yWindow="-120" windowWidth="25440" windowHeight="15270" xr2:uid="{00000000-000D-0000-FFFF-FFFF00000000}"/>
  </bookViews>
  <sheets>
    <sheet name="Příjmy" sheetId="106" r:id="rId1"/>
    <sheet name="Výdaje" sheetId="107" r:id="rId2"/>
  </sheets>
  <definedNames>
    <definedName name="_xlnm.Print_Area" localSheetId="0">Příjmy!$A$1:$J$131</definedName>
    <definedName name="_xlnm.Print_Area" localSheetId="1">Výdaje!$A$1:$J$93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4" i="106" l="1"/>
  <c r="J110" i="106" s="1"/>
  <c r="J66" i="107"/>
  <c r="J35" i="106"/>
  <c r="J113" i="106" l="1"/>
  <c r="J72" i="107"/>
  <c r="J75" i="107" l="1"/>
</calcChain>
</file>

<file path=xl/sharedStrings.xml><?xml version="1.0" encoding="utf-8"?>
<sst xmlns="http://schemas.openxmlformats.org/spreadsheetml/2006/main" count="590" uniqueCount="191">
  <si>
    <t>Příjmy</t>
  </si>
  <si>
    <t xml:space="preserve">Su  </t>
  </si>
  <si>
    <t xml:space="preserve">Au </t>
  </si>
  <si>
    <t xml:space="preserve">Uz    </t>
  </si>
  <si>
    <t xml:space="preserve">Org  </t>
  </si>
  <si>
    <t xml:space="preserve">Ka </t>
  </si>
  <si>
    <t xml:space="preserve">OdPa </t>
  </si>
  <si>
    <t xml:space="preserve">SpPo </t>
  </si>
  <si>
    <t xml:space="preserve">Text                          </t>
  </si>
  <si>
    <t xml:space="preserve">231 </t>
  </si>
  <si>
    <t xml:space="preserve">10 </t>
  </si>
  <si>
    <t xml:space="preserve">01 </t>
  </si>
  <si>
    <t xml:space="preserve">2310 </t>
  </si>
  <si>
    <t xml:space="preserve">2111 </t>
  </si>
  <si>
    <t xml:space="preserve">2133 </t>
  </si>
  <si>
    <t xml:space="preserve">2321 </t>
  </si>
  <si>
    <t xml:space="preserve">3722 </t>
  </si>
  <si>
    <t>231</t>
  </si>
  <si>
    <t>10</t>
  </si>
  <si>
    <t>3319</t>
  </si>
  <si>
    <t>08</t>
  </si>
  <si>
    <t>6171</t>
  </si>
  <si>
    <t xml:space="preserve">08 </t>
  </si>
  <si>
    <t xml:space="preserve">6171 </t>
  </si>
  <si>
    <t xml:space="preserve">2131 </t>
  </si>
  <si>
    <t>5</t>
  </si>
  <si>
    <t xml:space="preserve">3612 </t>
  </si>
  <si>
    <t xml:space="preserve">2132 </t>
  </si>
  <si>
    <t>3612</t>
  </si>
  <si>
    <t xml:space="preserve">3613 </t>
  </si>
  <si>
    <t>12</t>
  </si>
  <si>
    <t>2212</t>
  </si>
  <si>
    <t xml:space="preserve">12 </t>
  </si>
  <si>
    <t>1111</t>
  </si>
  <si>
    <t>DPFO ze záv. čin. a funk, požitků</t>
  </si>
  <si>
    <t xml:space="preserve">1112 </t>
  </si>
  <si>
    <t>DPFO ze sam. výděl. čin.</t>
  </si>
  <si>
    <t xml:space="preserve">1113 </t>
  </si>
  <si>
    <t>DPFO z kap. výnosů</t>
  </si>
  <si>
    <t xml:space="preserve">1121 </t>
  </si>
  <si>
    <t>DPPO</t>
  </si>
  <si>
    <t xml:space="preserve">1122 </t>
  </si>
  <si>
    <t>DPPO za obec</t>
  </si>
  <si>
    <t xml:space="preserve">1211 </t>
  </si>
  <si>
    <t>DPH (sdílené)</t>
  </si>
  <si>
    <t xml:space="preserve">1341 </t>
  </si>
  <si>
    <t xml:space="preserve">1342 </t>
  </si>
  <si>
    <t xml:space="preserve">1361 </t>
  </si>
  <si>
    <t xml:space="preserve">1511 </t>
  </si>
  <si>
    <t>20</t>
  </si>
  <si>
    <t xml:space="preserve">4112 </t>
  </si>
  <si>
    <t xml:space="preserve">Celkem                                                                    </t>
  </si>
  <si>
    <t>Výdaje</t>
  </si>
  <si>
    <t xml:space="preserve"> </t>
  </si>
  <si>
    <t>01</t>
  </si>
  <si>
    <t xml:space="preserve">     </t>
  </si>
  <si>
    <t>Pitná voda</t>
  </si>
  <si>
    <t>2321</t>
  </si>
  <si>
    <t>Odvádění a čištění odpadních vod a nakládání s kaly</t>
  </si>
  <si>
    <t>Prevence</t>
  </si>
  <si>
    <t>Nebezpečný odpad</t>
  </si>
  <si>
    <t>3722</t>
  </si>
  <si>
    <t xml:space="preserve">    </t>
  </si>
  <si>
    <t>Sběr a svoz komunálních odpadů</t>
  </si>
  <si>
    <t>Silnice</t>
  </si>
  <si>
    <t>2292</t>
  </si>
  <si>
    <t>Předškolní zařízení</t>
  </si>
  <si>
    <t>Základní škola</t>
  </si>
  <si>
    <t>3314</t>
  </si>
  <si>
    <t>Činnosti knihovnické</t>
  </si>
  <si>
    <t xml:space="preserve">Kultura </t>
  </si>
  <si>
    <t>3341</t>
  </si>
  <si>
    <t>Místní rozhlas</t>
  </si>
  <si>
    <t>SPOZ</t>
  </si>
  <si>
    <t>5512</t>
  </si>
  <si>
    <t>Požární ochrana - dobrovolná část</t>
  </si>
  <si>
    <t>Zastupitelstvo</t>
  </si>
  <si>
    <t>Činnost místní správy</t>
  </si>
  <si>
    <t>4359</t>
  </si>
  <si>
    <t>Pečovaní důchodci</t>
  </si>
  <si>
    <t>Ostatní tělovýchovná činnost</t>
  </si>
  <si>
    <t>Ostatní zájmová činnost a rekreace</t>
  </si>
  <si>
    <t>Ostatní nemocnice</t>
  </si>
  <si>
    <t>Zdravotnická záchranná služba</t>
  </si>
  <si>
    <t>Bytové hospodářství</t>
  </si>
  <si>
    <t>3613</t>
  </si>
  <si>
    <t>Nebytové hospodářství</t>
  </si>
  <si>
    <t>3631</t>
  </si>
  <si>
    <t>Veřejné osvětlení</t>
  </si>
  <si>
    <t>3632</t>
  </si>
  <si>
    <t>Pohřebnictví</t>
  </si>
  <si>
    <t>Územní rozvoj</t>
  </si>
  <si>
    <t>3639</t>
  </si>
  <si>
    <t>Komunální služby a územní rozvoj jinde nezařazené</t>
  </si>
  <si>
    <t>3745</t>
  </si>
  <si>
    <t>Péče o vzhled obcí a veřejnou zeleň</t>
  </si>
  <si>
    <t>platba daní</t>
  </si>
  <si>
    <t>Lesy</t>
  </si>
  <si>
    <t>Pojištění majetku</t>
  </si>
  <si>
    <t>Čtvrtletník</t>
  </si>
  <si>
    <t>Bank. popl.</t>
  </si>
  <si>
    <t>celkem výdaje</t>
  </si>
  <si>
    <t>Financování</t>
  </si>
  <si>
    <t>běžné výdaje - třída 5</t>
  </si>
  <si>
    <t>kapitálové výdaje - třída 6</t>
  </si>
  <si>
    <t>položky výdajů rozpočtu</t>
  </si>
  <si>
    <t>6399</t>
  </si>
  <si>
    <t>Ostatní zálež. poz. komunikací</t>
  </si>
  <si>
    <t>2219</t>
  </si>
  <si>
    <t>3111</t>
  </si>
  <si>
    <t>3117</t>
  </si>
  <si>
    <t>2411</t>
  </si>
  <si>
    <t>Záležitosti pošt</t>
  </si>
  <si>
    <t>Ostatní služby a činnosti v oblasti sociální prevence</t>
  </si>
  <si>
    <t>2141</t>
  </si>
  <si>
    <t>Fond obnovy</t>
  </si>
  <si>
    <t>2310</t>
  </si>
  <si>
    <t>2322</t>
  </si>
  <si>
    <t>3721</t>
  </si>
  <si>
    <t>3399</t>
  </si>
  <si>
    <t>6112</t>
  </si>
  <si>
    <t>3419</t>
  </si>
  <si>
    <t>3429</t>
  </si>
  <si>
    <t>3636</t>
  </si>
  <si>
    <t>schodek</t>
  </si>
  <si>
    <t>Povinná krizová rezerva</t>
  </si>
  <si>
    <t>3723</t>
  </si>
  <si>
    <t>Sběr a svoz ostatních odpadů</t>
  </si>
  <si>
    <t>Dopravní obslužnost -linková</t>
  </si>
  <si>
    <t>Ost. spec. zdrav. péče</t>
  </si>
  <si>
    <t>Sociální fond</t>
  </si>
  <si>
    <t>3326</t>
  </si>
  <si>
    <t>Obnova hodnot místního kulturního povědomí</t>
  </si>
  <si>
    <t>1345</t>
  </si>
  <si>
    <t>2324</t>
  </si>
  <si>
    <t>3725</t>
  </si>
  <si>
    <t>Využívání a zneškodňování komun. odpadů</t>
  </si>
  <si>
    <t>Vnitřní obchod</t>
  </si>
  <si>
    <t>Finanční vypořádání</t>
  </si>
  <si>
    <t>Převody vlastním fondům</t>
  </si>
  <si>
    <t>Krizová rezerva</t>
  </si>
  <si>
    <t>Dětské hřiště</t>
  </si>
  <si>
    <t>2144</t>
  </si>
  <si>
    <t>Ostatní služby Sazka</t>
  </si>
  <si>
    <t>Zvláštní veterinární péče</t>
  </si>
  <si>
    <t>1386</t>
  </si>
  <si>
    <t>1387</t>
  </si>
  <si>
    <t>Volby do Parlamentu ČR</t>
  </si>
  <si>
    <t>3315</t>
  </si>
  <si>
    <t>Činnosti muzeí a galerií</t>
  </si>
  <si>
    <t>Domovy pro seniory</t>
  </si>
  <si>
    <t>2115</t>
  </si>
  <si>
    <t>Úspora energie, obnovitelné zdroje</t>
  </si>
  <si>
    <t>Vodní díla</t>
  </si>
  <si>
    <t>3633</t>
  </si>
  <si>
    <t>návrh 2026</t>
  </si>
  <si>
    <t>Rozpis rozpočtu 2026</t>
  </si>
  <si>
    <t>4111</t>
  </si>
  <si>
    <t>98074</t>
  </si>
  <si>
    <t>2601</t>
  </si>
  <si>
    <t>Výstavba a údržba místních inženýrských sítí</t>
  </si>
  <si>
    <t>Volby do ZO</t>
  </si>
  <si>
    <t>N PJ</t>
  </si>
  <si>
    <t>Návrh rozpočtu 2026</t>
  </si>
  <si>
    <t>vyvěšeno:</t>
  </si>
  <si>
    <t>sejmuto:</t>
  </si>
  <si>
    <t>elektronicky vyvěšeno:</t>
  </si>
  <si>
    <t>elektronicky sejmuto</t>
  </si>
  <si>
    <t>Připomínky k návrhu rozpočtu mohou občané uplatnit písemně ve lhůtě do 12.12.2025 do 10,00 hod. na adresu Obecní úřad Dobřív, Dobřív 305, 338 44 Dobřív, do datové schránky nebo ústně na zasedání zastupitelstva obce, kde bude návrh rozpočtu projednáván</t>
  </si>
  <si>
    <t>Platba daní</t>
  </si>
  <si>
    <t>Popl. ze psa</t>
  </si>
  <si>
    <t>Popl. z pobytu</t>
  </si>
  <si>
    <t>Popl. za odpady</t>
  </si>
  <si>
    <t>Správní popl.</t>
  </si>
  <si>
    <t>Daň z hazardních her</t>
  </si>
  <si>
    <t>Daň z technických her</t>
  </si>
  <si>
    <t>Daň z nemovitosti</t>
  </si>
  <si>
    <t>Dotace na správu</t>
  </si>
  <si>
    <t xml:space="preserve">Vodné </t>
  </si>
  <si>
    <t>Nájem VOSROK</t>
  </si>
  <si>
    <t>Popelné podnikatelé</t>
  </si>
  <si>
    <t>Příjmy z EKO KOMU</t>
  </si>
  <si>
    <t>Prodej zboží - tisk</t>
  </si>
  <si>
    <t>Provize sazka</t>
  </si>
  <si>
    <t>Příjem provize Pošta</t>
  </si>
  <si>
    <t>Nájem pozemky</t>
  </si>
  <si>
    <t>Nájem pozemky Lesospol</t>
  </si>
  <si>
    <t>Zálohy na vodné byty</t>
  </si>
  <si>
    <t>Nájem byty</t>
  </si>
  <si>
    <t>Nájem nebytové prostory</t>
  </si>
  <si>
    <t>Prodej pozemků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</si>
</sst>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1"/>
      <color rgb="FF000000"/>
      <name val="Calibri"/>
      <family val="2"/>
      <charset val="238"/>
    </font>
  </fonts>
  <fills count="6">
    <fill>
      <patternFill patternType="none"/>
    </fill>
    <fill>
      <patternFill patternType="gray125"/>
    </fill>
    <fill>
      <patternFill patternType="solid">
        <fgColor rgb="FF92D050"/>
        <bgColor indexed="64"/>
      </patternFill>
    </fill>
    <fill>
      <patternFill patternType="solid">
        <fgColor theme="5" tint="0.59999389629810485"/>
        <bgColor indexed="64"/>
      </patternFill>
    </fill>
    <fill>
      <patternFill patternType="solid">
        <fgColor rgb="FF66FFFF"/>
        <bgColor indexed="64"/>
      </patternFill>
    </fill>
    <fill>
      <patternFill patternType="solid">
        <fgColor rgb="FFFFFF00"/>
        <bgColor indexed="64"/>
      </patternFill>
    </fill>
  </fills>
  <borders count="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39">
    <xf numFmtId="0" fontId="0" fillId="0" borderId="0" xfId="0"/>
    <xf numFmtId="0" fontId="0" fillId="0" borderId="2" xfId="0" applyBorder="1" applyAlignment="1">
      <alignment wrapText="1"/>
    </xf>
    <xf numFmtId="4" fontId="0" fillId="0" borderId="2" xfId="0" applyNumberFormat="1" applyBorder="1"/>
    <xf numFmtId="4" fontId="1" fillId="0" borderId="2" xfId="0" applyNumberFormat="1" applyFont="1" applyBorder="1"/>
    <xf numFmtId="0" fontId="0" fillId="0" borderId="2" xfId="0" applyBorder="1" applyAlignment="1">
      <alignment horizontal="left"/>
    </xf>
    <xf numFmtId="0" fontId="0" fillId="0" borderId="2" xfId="0" applyBorder="1"/>
    <xf numFmtId="0" fontId="0" fillId="0" borderId="0" xfId="0" applyAlignment="1">
      <alignment wrapText="1"/>
    </xf>
    <xf numFmtId="49" fontId="1" fillId="0" borderId="0" xfId="0" applyNumberFormat="1" applyFont="1"/>
    <xf numFmtId="2" fontId="1" fillId="0" borderId="0" xfId="0" applyNumberFormat="1" applyFont="1" applyAlignment="1">
      <alignment horizontal="right"/>
    </xf>
    <xf numFmtId="0" fontId="1" fillId="0" borderId="0" xfId="0" applyFont="1"/>
    <xf numFmtId="2" fontId="1" fillId="0" borderId="0" xfId="0" applyNumberFormat="1" applyFont="1"/>
    <xf numFmtId="49" fontId="1" fillId="3" borderId="2" xfId="0" applyNumberFormat="1" applyFont="1" applyFill="1" applyBorder="1"/>
    <xf numFmtId="0" fontId="1" fillId="3" borderId="2" xfId="0" applyFont="1" applyFill="1" applyBorder="1" applyAlignment="1">
      <alignment wrapText="1"/>
    </xf>
    <xf numFmtId="0" fontId="1" fillId="3" borderId="2" xfId="0" applyFont="1" applyFill="1" applyBorder="1"/>
    <xf numFmtId="0" fontId="0" fillId="0" borderId="3" xfId="0" applyBorder="1" applyAlignment="1">
      <alignment horizontal="left"/>
    </xf>
    <xf numFmtId="0" fontId="0" fillId="0" borderId="3" xfId="0" applyBorder="1"/>
    <xf numFmtId="0" fontId="0" fillId="0" borderId="3" xfId="0" applyBorder="1" applyAlignment="1">
      <alignment wrapText="1"/>
    </xf>
    <xf numFmtId="4" fontId="0" fillId="0" borderId="0" xfId="0" applyNumberFormat="1"/>
    <xf numFmtId="49" fontId="0" fillId="0" borderId="3" xfId="0" applyNumberFormat="1" applyBorder="1" applyAlignment="1">
      <alignment horizontal="left"/>
    </xf>
    <xf numFmtId="49" fontId="0" fillId="0" borderId="2" xfId="0" applyNumberFormat="1" applyBorder="1" applyAlignment="1">
      <alignment horizontal="left"/>
    </xf>
    <xf numFmtId="0" fontId="0" fillId="4" borderId="2" xfId="0" applyFill="1" applyBorder="1"/>
    <xf numFmtId="49" fontId="2" fillId="0" borderId="2" xfId="0" applyNumberFormat="1" applyFont="1" applyBorder="1" applyAlignment="1">
      <alignment horizontal="left"/>
    </xf>
    <xf numFmtId="49" fontId="2" fillId="0" borderId="2" xfId="0" applyNumberFormat="1" applyFont="1" applyBorder="1" applyAlignment="1">
      <alignment horizontal="left" wrapText="1"/>
    </xf>
    <xf numFmtId="0" fontId="2" fillId="0" borderId="2" xfId="0" applyFont="1" applyBorder="1" applyAlignment="1">
      <alignment wrapText="1"/>
    </xf>
    <xf numFmtId="49" fontId="1" fillId="0" borderId="2" xfId="0" applyNumberFormat="1" applyFont="1" applyBorder="1" applyAlignment="1">
      <alignment horizontal="left"/>
    </xf>
    <xf numFmtId="0" fontId="2" fillId="0" borderId="2" xfId="0" applyFont="1" applyBorder="1" applyAlignment="1">
      <alignment horizontal="left"/>
    </xf>
    <xf numFmtId="0" fontId="1" fillId="0" borderId="2" xfId="0" applyFont="1" applyBorder="1" applyAlignment="1">
      <alignment horizontal="left"/>
    </xf>
    <xf numFmtId="0" fontId="2" fillId="0" borderId="2" xfId="0" applyFont="1" applyBorder="1"/>
    <xf numFmtId="0" fontId="1" fillId="0" borderId="2" xfId="0" applyFont="1" applyBorder="1" applyAlignment="1">
      <alignment wrapText="1"/>
    </xf>
    <xf numFmtId="4" fontId="1" fillId="0" borderId="2" xfId="0" applyNumberFormat="1" applyFont="1" applyBorder="1" applyAlignment="1">
      <alignment horizontal="right"/>
    </xf>
    <xf numFmtId="49" fontId="1" fillId="0" borderId="4" xfId="0" applyNumberFormat="1" applyFont="1" applyBorder="1"/>
    <xf numFmtId="0" fontId="3" fillId="0" borderId="0" xfId="0" applyFont="1" applyAlignment="1">
      <alignment vertical="center"/>
    </xf>
    <xf numFmtId="0" fontId="0" fillId="5" borderId="2" xfId="0" applyFill="1" applyBorder="1"/>
    <xf numFmtId="49" fontId="1" fillId="2" borderId="1" xfId="0" applyNumberFormat="1" applyFont="1" applyFill="1" applyBorder="1" applyAlignment="1">
      <alignment horizontal="center"/>
    </xf>
    <xf numFmtId="49" fontId="1" fillId="2" borderId="0" xfId="0" applyNumberFormat="1" applyFont="1" applyFill="1" applyAlignment="1">
      <alignment horizontal="center"/>
    </xf>
    <xf numFmtId="49" fontId="1" fillId="0" borderId="3" xfId="0" applyNumberFormat="1" applyFont="1" applyBorder="1"/>
    <xf numFmtId="0" fontId="3" fillId="0" borderId="0" xfId="0" applyFont="1" applyAlignment="1">
      <alignment vertical="center"/>
    </xf>
    <xf numFmtId="0" fontId="0" fillId="0" borderId="0" xfId="0" applyAlignment="1">
      <alignment wrapText="1"/>
    </xf>
    <xf numFmtId="49" fontId="1" fillId="0" borderId="2" xfId="0" applyNumberFormat="1" applyFont="1" applyBorder="1"/>
  </cellXfs>
  <cellStyles count="1">
    <cellStyle name="Normální"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8FAD-9CBB-4B42-AEBF-BD3BB482F9B0}">
  <dimension ref="A1:L123"/>
  <sheetViews>
    <sheetView tabSelected="1" view="pageBreakPreview" topLeftCell="A2" zoomScaleNormal="100" zoomScaleSheetLayoutView="100" workbookViewId="0">
      <selection activeCell="J99" sqref="J99"/>
    </sheetView>
  </sheetViews>
  <sheetFormatPr defaultRowHeight="14.4" x14ac:dyDescent="0.3"/>
  <cols>
    <col min="1" max="1" width="4.77734375" customWidth="1"/>
    <col min="2" max="2" width="4" customWidth="1"/>
    <col min="3" max="3" width="6.5546875" customWidth="1"/>
    <col min="4" max="4" width="6" customWidth="1"/>
    <col min="5" max="5" width="5.77734375" customWidth="1"/>
    <col min="6" max="6" width="6.6640625" customWidth="1"/>
    <col min="7" max="7" width="5.6640625" customWidth="1"/>
    <col min="8" max="8" width="7.6640625" customWidth="1"/>
    <col min="9" max="9" width="30.33203125" customWidth="1"/>
    <col min="10" max="10" width="13.21875" customWidth="1"/>
  </cols>
  <sheetData>
    <row r="1" spans="1:10" x14ac:dyDescent="0.3">
      <c r="A1" s="33" t="s">
        <v>163</v>
      </c>
      <c r="B1" s="34"/>
      <c r="C1" s="34"/>
      <c r="D1" s="34"/>
      <c r="E1" s="34"/>
      <c r="F1" s="34"/>
      <c r="G1" s="34"/>
      <c r="H1" s="34"/>
      <c r="I1" s="34"/>
      <c r="J1" s="34"/>
    </row>
    <row r="2" spans="1:10" x14ac:dyDescent="0.3">
      <c r="A2" s="33" t="s">
        <v>0</v>
      </c>
      <c r="B2" s="34"/>
      <c r="C2" s="34"/>
      <c r="D2" s="34"/>
      <c r="E2" s="34"/>
      <c r="F2" s="34"/>
      <c r="G2" s="34"/>
      <c r="H2" s="34"/>
      <c r="I2" s="34"/>
      <c r="J2" s="34"/>
    </row>
    <row r="3" spans="1:10" x14ac:dyDescent="0.3">
      <c r="A3" s="11" t="s">
        <v>1</v>
      </c>
      <c r="B3" s="11" t="s">
        <v>2</v>
      </c>
      <c r="C3" s="11" t="s">
        <v>3</v>
      </c>
      <c r="D3" s="11" t="s">
        <v>4</v>
      </c>
      <c r="E3" s="11" t="s">
        <v>5</v>
      </c>
      <c r="F3" s="11" t="s">
        <v>6</v>
      </c>
      <c r="G3" s="11" t="s">
        <v>7</v>
      </c>
      <c r="H3" s="11" t="s">
        <v>162</v>
      </c>
      <c r="I3" s="12" t="s">
        <v>8</v>
      </c>
      <c r="J3" s="32" t="s">
        <v>155</v>
      </c>
    </row>
    <row r="4" spans="1:10" ht="30" customHeight="1" x14ac:dyDescent="0.3">
      <c r="A4" s="19" t="s">
        <v>9</v>
      </c>
      <c r="B4" s="19" t="s">
        <v>10</v>
      </c>
      <c r="C4" s="19"/>
      <c r="D4" s="19"/>
      <c r="E4" s="19" t="s">
        <v>32</v>
      </c>
      <c r="F4" s="19"/>
      <c r="G4" s="19" t="s">
        <v>33</v>
      </c>
      <c r="H4" s="19"/>
      <c r="I4" s="1" t="s">
        <v>34</v>
      </c>
      <c r="J4" s="2">
        <v>4500000</v>
      </c>
    </row>
    <row r="5" spans="1:10" ht="15" customHeight="1" x14ac:dyDescent="0.3">
      <c r="A5" s="19" t="s">
        <v>9</v>
      </c>
      <c r="B5" s="19" t="s">
        <v>10</v>
      </c>
      <c r="C5" s="19"/>
      <c r="D5" s="19"/>
      <c r="E5" s="19" t="s">
        <v>32</v>
      </c>
      <c r="F5" s="19"/>
      <c r="G5" s="19" t="s">
        <v>35</v>
      </c>
      <c r="H5" s="19"/>
      <c r="I5" s="1" t="s">
        <v>36</v>
      </c>
      <c r="J5" s="2">
        <v>400000</v>
      </c>
    </row>
    <row r="6" spans="1:10" ht="15" customHeight="1" x14ac:dyDescent="0.3">
      <c r="A6" s="19" t="s">
        <v>9</v>
      </c>
      <c r="B6" s="19" t="s">
        <v>10</v>
      </c>
      <c r="C6" s="19"/>
      <c r="D6" s="19"/>
      <c r="E6" s="19" t="s">
        <v>32</v>
      </c>
      <c r="F6" s="19"/>
      <c r="G6" s="19" t="s">
        <v>37</v>
      </c>
      <c r="H6" s="19"/>
      <c r="I6" s="1" t="s">
        <v>38</v>
      </c>
      <c r="J6" s="2">
        <v>800000</v>
      </c>
    </row>
    <row r="7" spans="1:10" ht="15" customHeight="1" x14ac:dyDescent="0.3">
      <c r="A7" s="19" t="s">
        <v>9</v>
      </c>
      <c r="B7" s="19" t="s">
        <v>10</v>
      </c>
      <c r="C7" s="19"/>
      <c r="D7" s="19"/>
      <c r="E7" s="19" t="s">
        <v>32</v>
      </c>
      <c r="F7" s="19"/>
      <c r="G7" s="19" t="s">
        <v>39</v>
      </c>
      <c r="H7" s="19"/>
      <c r="I7" s="1" t="s">
        <v>40</v>
      </c>
      <c r="J7" s="2">
        <v>6500000</v>
      </c>
    </row>
    <row r="8" spans="1:10" ht="15" customHeight="1" x14ac:dyDescent="0.3">
      <c r="A8" s="19" t="s">
        <v>9</v>
      </c>
      <c r="B8" s="19" t="s">
        <v>10</v>
      </c>
      <c r="C8" s="19"/>
      <c r="D8" s="19"/>
      <c r="E8" s="19" t="s">
        <v>32</v>
      </c>
      <c r="F8" s="19"/>
      <c r="G8" s="19" t="s">
        <v>41</v>
      </c>
      <c r="H8" s="19"/>
      <c r="I8" s="1" t="s">
        <v>42</v>
      </c>
      <c r="J8" s="2">
        <v>705180</v>
      </c>
    </row>
    <row r="9" spans="1:10" ht="15" customHeight="1" x14ac:dyDescent="0.3">
      <c r="A9" s="19" t="s">
        <v>9</v>
      </c>
      <c r="B9" s="19" t="s">
        <v>10</v>
      </c>
      <c r="C9" s="19"/>
      <c r="D9" s="19"/>
      <c r="E9" s="19" t="s">
        <v>32</v>
      </c>
      <c r="F9" s="19"/>
      <c r="G9" s="19" t="s">
        <v>43</v>
      </c>
      <c r="H9" s="19"/>
      <c r="I9" s="1" t="s">
        <v>44</v>
      </c>
      <c r="J9" s="2">
        <v>12000000</v>
      </c>
    </row>
    <row r="10" spans="1:10" ht="15" customHeight="1" x14ac:dyDescent="0.3">
      <c r="A10" s="19" t="s">
        <v>9</v>
      </c>
      <c r="B10" s="19" t="s">
        <v>10</v>
      </c>
      <c r="C10" s="19"/>
      <c r="D10" s="19"/>
      <c r="E10" s="19" t="s">
        <v>32</v>
      </c>
      <c r="F10" s="19"/>
      <c r="G10" s="19" t="s">
        <v>45</v>
      </c>
      <c r="H10" s="19"/>
      <c r="I10" s="1" t="s">
        <v>170</v>
      </c>
      <c r="J10" s="2">
        <v>15200</v>
      </c>
    </row>
    <row r="11" spans="1:10" ht="15" customHeight="1" x14ac:dyDescent="0.3">
      <c r="A11" s="19" t="s">
        <v>9</v>
      </c>
      <c r="B11" s="19" t="s">
        <v>10</v>
      </c>
      <c r="C11" s="19"/>
      <c r="D11" s="19"/>
      <c r="E11" s="19" t="s">
        <v>32</v>
      </c>
      <c r="F11" s="19"/>
      <c r="G11" s="19" t="s">
        <v>46</v>
      </c>
      <c r="H11" s="19"/>
      <c r="I11" s="1" t="s">
        <v>171</v>
      </c>
      <c r="J11" s="2">
        <v>30000</v>
      </c>
    </row>
    <row r="12" spans="1:10" ht="15" customHeight="1" x14ac:dyDescent="0.3">
      <c r="A12" s="19" t="s">
        <v>17</v>
      </c>
      <c r="B12" s="19" t="s">
        <v>18</v>
      </c>
      <c r="C12" s="19"/>
      <c r="D12" s="19"/>
      <c r="E12" s="19" t="s">
        <v>30</v>
      </c>
      <c r="F12" s="19"/>
      <c r="G12" s="19" t="s">
        <v>133</v>
      </c>
      <c r="H12" s="19"/>
      <c r="I12" s="1" t="s">
        <v>172</v>
      </c>
      <c r="J12" s="2">
        <v>1000000</v>
      </c>
    </row>
    <row r="13" spans="1:10" ht="15" customHeight="1" x14ac:dyDescent="0.3">
      <c r="A13" s="19" t="s">
        <v>9</v>
      </c>
      <c r="B13" s="19" t="s">
        <v>10</v>
      </c>
      <c r="C13" s="19"/>
      <c r="D13" s="19"/>
      <c r="E13" s="19" t="s">
        <v>32</v>
      </c>
      <c r="F13" s="19"/>
      <c r="G13" s="19" t="s">
        <v>47</v>
      </c>
      <c r="H13" s="19"/>
      <c r="I13" s="1" t="s">
        <v>173</v>
      </c>
      <c r="J13" s="2">
        <v>15000</v>
      </c>
    </row>
    <row r="14" spans="1:10" ht="15" customHeight="1" x14ac:dyDescent="0.3">
      <c r="A14" s="19" t="s">
        <v>17</v>
      </c>
      <c r="B14" s="19" t="s">
        <v>18</v>
      </c>
      <c r="C14" s="19"/>
      <c r="D14" s="19"/>
      <c r="E14" s="19" t="s">
        <v>30</v>
      </c>
      <c r="F14" s="19"/>
      <c r="G14" s="19" t="s">
        <v>145</v>
      </c>
      <c r="H14" s="19"/>
      <c r="I14" s="1" t="s">
        <v>174</v>
      </c>
      <c r="J14" s="2">
        <v>200000</v>
      </c>
    </row>
    <row r="15" spans="1:10" ht="15" customHeight="1" x14ac:dyDescent="0.3">
      <c r="A15" s="19" t="s">
        <v>17</v>
      </c>
      <c r="B15" s="19" t="s">
        <v>18</v>
      </c>
      <c r="C15" s="19"/>
      <c r="D15" s="19"/>
      <c r="E15" s="19" t="s">
        <v>30</v>
      </c>
      <c r="F15" s="19"/>
      <c r="G15" s="19" t="s">
        <v>146</v>
      </c>
      <c r="H15" s="19"/>
      <c r="I15" s="1" t="s">
        <v>175</v>
      </c>
      <c r="J15" s="2">
        <v>70000</v>
      </c>
    </row>
    <row r="16" spans="1:10" ht="15" customHeight="1" x14ac:dyDescent="0.3">
      <c r="A16" s="19" t="s">
        <v>9</v>
      </c>
      <c r="B16" s="19" t="s">
        <v>10</v>
      </c>
      <c r="C16" s="19"/>
      <c r="D16" s="19"/>
      <c r="E16" s="19" t="s">
        <v>32</v>
      </c>
      <c r="F16" s="19"/>
      <c r="G16" s="19" t="s">
        <v>48</v>
      </c>
      <c r="H16" s="19"/>
      <c r="I16" s="1" t="s">
        <v>176</v>
      </c>
      <c r="J16" s="2">
        <v>1400000</v>
      </c>
    </row>
    <row r="17" spans="1:10" ht="15" customHeight="1" x14ac:dyDescent="0.3">
      <c r="A17" s="19" t="s">
        <v>17</v>
      </c>
      <c r="B17" s="19" t="s">
        <v>18</v>
      </c>
      <c r="C17" s="19" t="s">
        <v>158</v>
      </c>
      <c r="D17" s="19" t="s">
        <v>159</v>
      </c>
      <c r="E17" s="19" t="s">
        <v>30</v>
      </c>
      <c r="F17" s="19"/>
      <c r="G17" s="19" t="s">
        <v>157</v>
      </c>
      <c r="H17" s="19"/>
      <c r="I17" s="1" t="s">
        <v>161</v>
      </c>
      <c r="J17" s="2">
        <v>32000</v>
      </c>
    </row>
    <row r="18" spans="1:10" ht="15" customHeight="1" x14ac:dyDescent="0.3">
      <c r="A18" s="19" t="s">
        <v>9</v>
      </c>
      <c r="B18" s="19" t="s">
        <v>49</v>
      </c>
      <c r="C18" s="19"/>
      <c r="D18" s="19"/>
      <c r="E18" s="19" t="s">
        <v>32</v>
      </c>
      <c r="F18" s="19"/>
      <c r="G18" s="19" t="s">
        <v>50</v>
      </c>
      <c r="H18" s="19"/>
      <c r="I18" s="1" t="s">
        <v>177</v>
      </c>
      <c r="J18" s="2">
        <v>300000</v>
      </c>
    </row>
    <row r="19" spans="1:10" ht="15" customHeight="1" x14ac:dyDescent="0.3">
      <c r="A19" s="19" t="s">
        <v>9</v>
      </c>
      <c r="B19" s="19" t="s">
        <v>10</v>
      </c>
      <c r="C19" s="19"/>
      <c r="D19" s="19"/>
      <c r="E19" s="19" t="s">
        <v>11</v>
      </c>
      <c r="F19" s="19" t="s">
        <v>12</v>
      </c>
      <c r="G19" s="19" t="s">
        <v>13</v>
      </c>
      <c r="H19" s="19"/>
      <c r="I19" s="1" t="s">
        <v>178</v>
      </c>
      <c r="J19" s="2">
        <v>500000</v>
      </c>
    </row>
    <row r="20" spans="1:10" ht="15" customHeight="1" x14ac:dyDescent="0.3">
      <c r="A20" s="19" t="s">
        <v>9</v>
      </c>
      <c r="B20" s="19" t="s">
        <v>10</v>
      </c>
      <c r="C20" s="19"/>
      <c r="D20" s="19"/>
      <c r="E20" s="19" t="s">
        <v>11</v>
      </c>
      <c r="F20" s="19" t="s">
        <v>12</v>
      </c>
      <c r="G20" s="19" t="s">
        <v>14</v>
      </c>
      <c r="H20" s="19"/>
      <c r="I20" s="1" t="s">
        <v>179</v>
      </c>
      <c r="J20" s="2">
        <v>1002960</v>
      </c>
    </row>
    <row r="21" spans="1:10" ht="15" customHeight="1" x14ac:dyDescent="0.3">
      <c r="A21" s="19" t="s">
        <v>9</v>
      </c>
      <c r="B21" s="19" t="s">
        <v>10</v>
      </c>
      <c r="C21" s="19"/>
      <c r="D21" s="19"/>
      <c r="E21" s="19" t="s">
        <v>11</v>
      </c>
      <c r="F21" s="19" t="s">
        <v>15</v>
      </c>
      <c r="G21" s="19" t="s">
        <v>14</v>
      </c>
      <c r="H21" s="19"/>
      <c r="I21" s="1" t="s">
        <v>179</v>
      </c>
      <c r="J21" s="2">
        <v>196920</v>
      </c>
    </row>
    <row r="22" spans="1:10" ht="15" customHeight="1" x14ac:dyDescent="0.3">
      <c r="A22" s="19" t="s">
        <v>9</v>
      </c>
      <c r="B22" s="19" t="s">
        <v>10</v>
      </c>
      <c r="C22" s="19" t="s">
        <v>53</v>
      </c>
      <c r="D22" s="19" t="s">
        <v>53</v>
      </c>
      <c r="E22" s="19" t="s">
        <v>11</v>
      </c>
      <c r="F22" s="19" t="s">
        <v>16</v>
      </c>
      <c r="G22" s="19" t="s">
        <v>13</v>
      </c>
      <c r="H22" s="19"/>
      <c r="I22" s="1" t="s">
        <v>180</v>
      </c>
      <c r="J22" s="2">
        <v>4000</v>
      </c>
    </row>
    <row r="23" spans="1:10" ht="15" customHeight="1" x14ac:dyDescent="0.3">
      <c r="A23" s="19" t="s">
        <v>17</v>
      </c>
      <c r="B23" s="19" t="s">
        <v>18</v>
      </c>
      <c r="C23" s="19"/>
      <c r="D23" s="19"/>
      <c r="E23" s="19" t="s">
        <v>54</v>
      </c>
      <c r="F23" s="19" t="s">
        <v>135</v>
      </c>
      <c r="G23" s="19" t="s">
        <v>134</v>
      </c>
      <c r="H23" s="19"/>
      <c r="I23" s="1" t="s">
        <v>181</v>
      </c>
      <c r="J23" s="2">
        <v>240000</v>
      </c>
    </row>
    <row r="24" spans="1:10" ht="15" customHeight="1" x14ac:dyDescent="0.3">
      <c r="A24" s="14">
        <v>231</v>
      </c>
      <c r="B24" s="14">
        <v>10</v>
      </c>
      <c r="C24" s="14"/>
      <c r="D24" s="14"/>
      <c r="E24" s="18" t="s">
        <v>20</v>
      </c>
      <c r="F24" s="14">
        <v>2141</v>
      </c>
      <c r="G24" s="14">
        <v>2112</v>
      </c>
      <c r="H24" s="14"/>
      <c r="I24" s="16" t="s">
        <v>182</v>
      </c>
      <c r="J24" s="2">
        <v>80000</v>
      </c>
    </row>
    <row r="25" spans="1:10" ht="15" customHeight="1" x14ac:dyDescent="0.3">
      <c r="A25" s="14">
        <v>231</v>
      </c>
      <c r="B25" s="14">
        <v>10</v>
      </c>
      <c r="C25" s="14"/>
      <c r="D25" s="14"/>
      <c r="E25" s="18" t="s">
        <v>20</v>
      </c>
      <c r="F25" s="14">
        <v>2144</v>
      </c>
      <c r="G25" s="14">
        <v>2111</v>
      </c>
      <c r="H25" s="14"/>
      <c r="I25" s="16" t="s">
        <v>183</v>
      </c>
      <c r="J25" s="2">
        <v>30000</v>
      </c>
    </row>
    <row r="26" spans="1:10" ht="15" customHeight="1" x14ac:dyDescent="0.3">
      <c r="A26" s="14">
        <v>231</v>
      </c>
      <c r="B26" s="14">
        <v>10</v>
      </c>
      <c r="C26" s="14"/>
      <c r="D26" s="14"/>
      <c r="E26" s="18" t="s">
        <v>20</v>
      </c>
      <c r="F26" s="14">
        <v>2411</v>
      </c>
      <c r="G26" s="14">
        <v>2111</v>
      </c>
      <c r="H26" s="14"/>
      <c r="I26" s="15" t="s">
        <v>184</v>
      </c>
      <c r="J26" s="2">
        <v>200000</v>
      </c>
    </row>
    <row r="27" spans="1:10" ht="15" customHeight="1" x14ac:dyDescent="0.3">
      <c r="A27" s="19" t="s">
        <v>9</v>
      </c>
      <c r="B27" s="19" t="s">
        <v>10</v>
      </c>
      <c r="C27" s="19"/>
      <c r="D27" s="19"/>
      <c r="E27" s="19" t="s">
        <v>22</v>
      </c>
      <c r="F27" s="19" t="s">
        <v>23</v>
      </c>
      <c r="G27" s="19" t="s">
        <v>24</v>
      </c>
      <c r="H27" s="19"/>
      <c r="I27" s="1" t="s">
        <v>185</v>
      </c>
      <c r="J27" s="2">
        <v>59500</v>
      </c>
    </row>
    <row r="28" spans="1:10" ht="15" customHeight="1" x14ac:dyDescent="0.3">
      <c r="A28" s="19" t="s">
        <v>9</v>
      </c>
      <c r="B28" s="19" t="s">
        <v>10</v>
      </c>
      <c r="C28" s="19"/>
      <c r="D28" s="19" t="s">
        <v>25</v>
      </c>
      <c r="E28" s="19" t="s">
        <v>22</v>
      </c>
      <c r="F28" s="19" t="s">
        <v>23</v>
      </c>
      <c r="G28" s="19" t="s">
        <v>24</v>
      </c>
      <c r="H28" s="19"/>
      <c r="I28" s="1" t="s">
        <v>186</v>
      </c>
      <c r="J28" s="2">
        <v>300000</v>
      </c>
    </row>
    <row r="29" spans="1:10" ht="15" customHeight="1" x14ac:dyDescent="0.3">
      <c r="A29" s="19" t="s">
        <v>9</v>
      </c>
      <c r="B29" s="19" t="s">
        <v>10</v>
      </c>
      <c r="C29" s="19"/>
      <c r="D29" s="19"/>
      <c r="E29" s="19" t="s">
        <v>10</v>
      </c>
      <c r="F29" s="19" t="s">
        <v>26</v>
      </c>
      <c r="G29" s="19" t="s">
        <v>13</v>
      </c>
      <c r="H29" s="19"/>
      <c r="I29" s="1" t="s">
        <v>187</v>
      </c>
      <c r="J29" s="2">
        <v>10000</v>
      </c>
    </row>
    <row r="30" spans="1:10" ht="15" customHeight="1" x14ac:dyDescent="0.3">
      <c r="A30" s="19" t="s">
        <v>9</v>
      </c>
      <c r="B30" s="19" t="s">
        <v>10</v>
      </c>
      <c r="C30" s="19"/>
      <c r="D30" s="19"/>
      <c r="E30" s="19" t="s">
        <v>10</v>
      </c>
      <c r="F30" s="19" t="s">
        <v>26</v>
      </c>
      <c r="G30" s="19" t="s">
        <v>27</v>
      </c>
      <c r="H30" s="19"/>
      <c r="I30" s="1" t="s">
        <v>188</v>
      </c>
      <c r="J30" s="2">
        <v>95000</v>
      </c>
    </row>
    <row r="31" spans="1:10" ht="15" customHeight="1" x14ac:dyDescent="0.3">
      <c r="A31" s="19" t="s">
        <v>9</v>
      </c>
      <c r="B31" s="19" t="s">
        <v>10</v>
      </c>
      <c r="C31" s="19"/>
      <c r="D31" s="19"/>
      <c r="E31" s="19" t="s">
        <v>10</v>
      </c>
      <c r="F31" s="19" t="s">
        <v>29</v>
      </c>
      <c r="G31" s="19" t="s">
        <v>27</v>
      </c>
      <c r="H31" s="19"/>
      <c r="I31" s="1" t="s">
        <v>189</v>
      </c>
      <c r="J31" s="2">
        <v>242750</v>
      </c>
    </row>
    <row r="32" spans="1:10" ht="15" customHeight="1" x14ac:dyDescent="0.3">
      <c r="A32" s="14">
        <v>231</v>
      </c>
      <c r="B32" s="14">
        <v>10</v>
      </c>
      <c r="C32" s="14"/>
      <c r="D32" s="14"/>
      <c r="E32" s="14">
        <v>10</v>
      </c>
      <c r="F32" s="14">
        <v>3639</v>
      </c>
      <c r="G32" s="14">
        <v>3111</v>
      </c>
      <c r="H32" s="14"/>
      <c r="I32" s="16" t="s">
        <v>190</v>
      </c>
      <c r="J32" s="2">
        <v>20000000</v>
      </c>
    </row>
    <row r="33" spans="1:11" ht="15" customHeight="1" x14ac:dyDescent="0.3">
      <c r="A33" s="4">
        <v>236</v>
      </c>
      <c r="B33" s="4">
        <v>20</v>
      </c>
      <c r="C33" s="4"/>
      <c r="D33" s="4"/>
      <c r="E33" s="4">
        <v>12</v>
      </c>
      <c r="F33" s="4">
        <v>6330</v>
      </c>
      <c r="G33" s="4">
        <v>4134</v>
      </c>
      <c r="H33" s="4"/>
      <c r="I33" s="5" t="s">
        <v>130</v>
      </c>
      <c r="J33" s="2">
        <v>180000</v>
      </c>
    </row>
    <row r="34" spans="1:11" ht="15" customHeight="1" x14ac:dyDescent="0.3">
      <c r="A34" s="14">
        <v>236</v>
      </c>
      <c r="B34" s="14">
        <v>30</v>
      </c>
      <c r="C34" s="14"/>
      <c r="D34" s="14"/>
      <c r="E34" s="14">
        <v>12</v>
      </c>
      <c r="F34" s="14">
        <v>6330</v>
      </c>
      <c r="G34" s="14">
        <v>4134</v>
      </c>
      <c r="H34" s="14"/>
      <c r="I34" s="16" t="s">
        <v>115</v>
      </c>
      <c r="J34" s="2">
        <v>1492000</v>
      </c>
      <c r="K34" t="s">
        <v>53</v>
      </c>
    </row>
    <row r="35" spans="1:11" ht="15" customHeight="1" x14ac:dyDescent="0.3">
      <c r="A35" s="35" t="s">
        <v>51</v>
      </c>
      <c r="B35" s="35"/>
      <c r="C35" s="35"/>
      <c r="D35" s="35"/>
      <c r="E35" s="35"/>
      <c r="F35" s="35"/>
      <c r="G35" s="35"/>
      <c r="H35" s="35"/>
      <c r="I35" s="35"/>
      <c r="J35" s="2">
        <f>SUM(J4:J34)</f>
        <v>52600510</v>
      </c>
    </row>
    <row r="36" spans="1:11" ht="15" customHeight="1" x14ac:dyDescent="0.3">
      <c r="A36" s="30"/>
      <c r="B36" s="7"/>
      <c r="C36" s="7"/>
      <c r="D36" s="7"/>
      <c r="E36" s="7"/>
      <c r="F36" s="7"/>
      <c r="G36" s="7"/>
      <c r="H36" s="7"/>
      <c r="I36" s="7"/>
      <c r="J36" s="17"/>
    </row>
    <row r="37" spans="1:11" ht="15" customHeight="1" x14ac:dyDescent="0.3">
      <c r="A37" s="7"/>
      <c r="B37" s="7"/>
      <c r="C37" s="7"/>
      <c r="D37" s="7"/>
      <c r="E37" s="7"/>
      <c r="F37" s="7"/>
      <c r="G37" s="7"/>
      <c r="H37" s="7"/>
      <c r="I37" s="7"/>
      <c r="J37" s="17"/>
    </row>
    <row r="38" spans="1:11" ht="15" customHeight="1" x14ac:dyDescent="0.3">
      <c r="A38" s="7"/>
      <c r="B38" s="7"/>
      <c r="C38" s="7"/>
      <c r="D38" s="7"/>
      <c r="E38" s="7"/>
      <c r="F38" s="7"/>
      <c r="G38" s="7"/>
      <c r="H38" s="7"/>
      <c r="I38" s="7"/>
      <c r="J38" s="17"/>
    </row>
    <row r="39" spans="1:11" ht="15" customHeight="1" x14ac:dyDescent="0.3">
      <c r="A39" s="7"/>
      <c r="B39" s="7"/>
      <c r="C39" s="7"/>
      <c r="D39" s="7"/>
      <c r="E39" s="7"/>
      <c r="F39" s="7"/>
      <c r="G39" s="7"/>
      <c r="H39" s="7"/>
      <c r="I39" s="7"/>
      <c r="J39" s="17"/>
    </row>
    <row r="40" spans="1:11" x14ac:dyDescent="0.3">
      <c r="A40" s="33" t="s">
        <v>163</v>
      </c>
      <c r="B40" s="34"/>
      <c r="C40" s="34"/>
      <c r="D40" s="34"/>
      <c r="E40" s="34"/>
      <c r="F40" s="34"/>
      <c r="G40" s="34"/>
      <c r="H40" s="34"/>
      <c r="I40" s="34"/>
      <c r="J40" s="34"/>
    </row>
    <row r="41" spans="1:11" x14ac:dyDescent="0.3">
      <c r="A41" s="33" t="s">
        <v>52</v>
      </c>
      <c r="B41" s="34"/>
      <c r="C41" s="34"/>
      <c r="D41" s="34"/>
      <c r="E41" s="34"/>
      <c r="F41" s="34"/>
      <c r="G41" s="34"/>
      <c r="H41" s="34"/>
      <c r="I41" s="34"/>
      <c r="J41" s="34"/>
    </row>
    <row r="42" spans="1:11" x14ac:dyDescent="0.3">
      <c r="A42" s="11" t="s">
        <v>1</v>
      </c>
      <c r="B42" s="11" t="s">
        <v>2</v>
      </c>
      <c r="C42" s="11" t="s">
        <v>3</v>
      </c>
      <c r="D42" s="11" t="s">
        <v>4</v>
      </c>
      <c r="E42" s="11" t="s">
        <v>5</v>
      </c>
      <c r="F42" s="11" t="s">
        <v>6</v>
      </c>
      <c r="G42" s="11" t="s">
        <v>7</v>
      </c>
      <c r="H42" s="11" t="s">
        <v>162</v>
      </c>
      <c r="I42" s="12" t="s">
        <v>8</v>
      </c>
      <c r="J42" s="32" t="s">
        <v>155</v>
      </c>
    </row>
    <row r="43" spans="1:11" x14ac:dyDescent="0.3">
      <c r="A43" s="13"/>
      <c r="B43" s="13"/>
      <c r="C43" s="13"/>
      <c r="D43" s="13"/>
      <c r="E43" s="13"/>
      <c r="F43" s="13"/>
      <c r="G43" s="13"/>
      <c r="H43" s="13"/>
      <c r="I43" s="12"/>
      <c r="J43" s="5"/>
    </row>
    <row r="44" spans="1:11" ht="31.2" x14ac:dyDescent="0.3">
      <c r="A44" s="24" t="s">
        <v>17</v>
      </c>
      <c r="B44" s="21"/>
      <c r="C44" s="21"/>
      <c r="D44" s="21"/>
      <c r="E44" s="21"/>
      <c r="F44" s="21" t="s">
        <v>151</v>
      </c>
      <c r="G44" s="21"/>
      <c r="H44" s="22"/>
      <c r="I44" s="23" t="s">
        <v>152</v>
      </c>
      <c r="J44" s="3">
        <v>2535000</v>
      </c>
    </row>
    <row r="45" spans="1:11" ht="15.6" x14ac:dyDescent="0.3">
      <c r="A45" s="24" t="s">
        <v>17</v>
      </c>
      <c r="B45" s="19"/>
      <c r="C45" s="19"/>
      <c r="D45" s="19"/>
      <c r="E45" s="19"/>
      <c r="F45" s="21" t="s">
        <v>116</v>
      </c>
      <c r="G45" s="19" t="s">
        <v>55</v>
      </c>
      <c r="H45" s="19"/>
      <c r="I45" s="23" t="s">
        <v>56</v>
      </c>
      <c r="J45" s="3">
        <v>1594500</v>
      </c>
    </row>
    <row r="46" spans="1:11" ht="30" customHeight="1" x14ac:dyDescent="0.3">
      <c r="A46" s="24" t="s">
        <v>17</v>
      </c>
      <c r="B46" s="19"/>
      <c r="C46" s="19"/>
      <c r="D46" s="19"/>
      <c r="E46" s="19"/>
      <c r="F46" s="21" t="s">
        <v>57</v>
      </c>
      <c r="G46" s="19" t="s">
        <v>55</v>
      </c>
      <c r="H46" s="19"/>
      <c r="I46" s="23" t="s">
        <v>58</v>
      </c>
      <c r="J46" s="3">
        <v>1435000</v>
      </c>
    </row>
    <row r="47" spans="1:11" ht="15.6" x14ac:dyDescent="0.3">
      <c r="A47" s="24" t="s">
        <v>17</v>
      </c>
      <c r="B47" s="19"/>
      <c r="C47" s="19"/>
      <c r="D47" s="19"/>
      <c r="E47" s="19"/>
      <c r="F47" s="21" t="s">
        <v>117</v>
      </c>
      <c r="G47" s="19" t="s">
        <v>55</v>
      </c>
      <c r="H47" s="19"/>
      <c r="I47" s="23" t="s">
        <v>59</v>
      </c>
      <c r="J47" s="3">
        <v>35000</v>
      </c>
    </row>
    <row r="48" spans="1:11" ht="15.6" x14ac:dyDescent="0.3">
      <c r="A48" s="24" t="s">
        <v>17</v>
      </c>
      <c r="B48" s="19"/>
      <c r="C48" s="19"/>
      <c r="D48" s="19"/>
      <c r="E48" s="19"/>
      <c r="F48" s="21" t="s">
        <v>118</v>
      </c>
      <c r="G48" s="19"/>
      <c r="H48" s="19"/>
      <c r="I48" s="23" t="s">
        <v>60</v>
      </c>
      <c r="J48" s="3">
        <v>28000</v>
      </c>
    </row>
    <row r="49" spans="1:10" ht="31.2" x14ac:dyDescent="0.3">
      <c r="A49" s="24" t="s">
        <v>17</v>
      </c>
      <c r="B49" s="19"/>
      <c r="C49" s="19"/>
      <c r="D49" s="19"/>
      <c r="E49" s="19"/>
      <c r="F49" s="21" t="s">
        <v>61</v>
      </c>
      <c r="G49" s="19" t="s">
        <v>55</v>
      </c>
      <c r="H49" s="19" t="s">
        <v>62</v>
      </c>
      <c r="I49" s="23" t="s">
        <v>63</v>
      </c>
      <c r="J49" s="3">
        <v>3047000</v>
      </c>
    </row>
    <row r="50" spans="1:10" ht="15" customHeight="1" x14ac:dyDescent="0.3">
      <c r="A50" s="24" t="s">
        <v>17</v>
      </c>
      <c r="B50" s="19"/>
      <c r="C50" s="19"/>
      <c r="D50" s="19"/>
      <c r="E50" s="19"/>
      <c r="F50" s="21" t="s">
        <v>126</v>
      </c>
      <c r="G50" s="19"/>
      <c r="H50" s="19"/>
      <c r="I50" s="23" t="s">
        <v>127</v>
      </c>
      <c r="J50" s="3">
        <v>70000</v>
      </c>
    </row>
    <row r="51" spans="1:10" ht="30" customHeight="1" x14ac:dyDescent="0.3">
      <c r="A51" s="24" t="s">
        <v>17</v>
      </c>
      <c r="B51" s="19"/>
      <c r="C51" s="19"/>
      <c r="D51" s="19"/>
      <c r="E51" s="19"/>
      <c r="F51" s="21" t="s">
        <v>135</v>
      </c>
      <c r="G51" s="19"/>
      <c r="H51" s="19"/>
      <c r="I51" s="23" t="s">
        <v>136</v>
      </c>
      <c r="J51" s="3">
        <v>55500</v>
      </c>
    </row>
    <row r="52" spans="1:10" ht="15.6" x14ac:dyDescent="0.3">
      <c r="A52" s="24" t="s">
        <v>17</v>
      </c>
      <c r="B52" s="19"/>
      <c r="C52" s="19"/>
      <c r="D52" s="19"/>
      <c r="E52" s="19"/>
      <c r="F52" s="21" t="s">
        <v>31</v>
      </c>
      <c r="G52" s="19" t="s">
        <v>55</v>
      </c>
      <c r="H52" s="19"/>
      <c r="I52" s="23" t="s">
        <v>64</v>
      </c>
      <c r="J52" s="3">
        <v>1035000</v>
      </c>
    </row>
    <row r="53" spans="1:10" ht="15" customHeight="1" x14ac:dyDescent="0.3">
      <c r="A53" s="24" t="s">
        <v>17</v>
      </c>
      <c r="B53" s="19"/>
      <c r="C53" s="19"/>
      <c r="D53" s="19"/>
      <c r="E53" s="19"/>
      <c r="F53" s="21" t="s">
        <v>108</v>
      </c>
      <c r="G53" s="19"/>
      <c r="H53" s="19"/>
      <c r="I53" s="23" t="s">
        <v>107</v>
      </c>
      <c r="J53" s="3">
        <v>438000</v>
      </c>
    </row>
    <row r="54" spans="1:10" ht="15" customHeight="1" x14ac:dyDescent="0.3">
      <c r="A54" s="24" t="s">
        <v>17</v>
      </c>
      <c r="B54" s="19"/>
      <c r="C54" s="19"/>
      <c r="D54" s="19"/>
      <c r="E54" s="19"/>
      <c r="F54" s="21" t="s">
        <v>65</v>
      </c>
      <c r="G54" s="19" t="s">
        <v>55</v>
      </c>
      <c r="H54" s="19"/>
      <c r="I54" s="23" t="s">
        <v>128</v>
      </c>
      <c r="J54" s="3">
        <v>119416</v>
      </c>
    </row>
    <row r="55" spans="1:10" ht="15.6" x14ac:dyDescent="0.3">
      <c r="A55" s="24" t="s">
        <v>17</v>
      </c>
      <c r="B55" s="19"/>
      <c r="C55" s="19"/>
      <c r="D55" s="19"/>
      <c r="E55" s="19"/>
      <c r="F55" s="21" t="s">
        <v>109</v>
      </c>
      <c r="G55" s="19" t="s">
        <v>55</v>
      </c>
      <c r="H55" s="19"/>
      <c r="I55" s="23" t="s">
        <v>66</v>
      </c>
      <c r="J55" s="3">
        <v>3724000</v>
      </c>
    </row>
    <row r="56" spans="1:10" ht="15.6" x14ac:dyDescent="0.3">
      <c r="A56" s="24" t="s">
        <v>17</v>
      </c>
      <c r="B56" s="19"/>
      <c r="C56" s="19"/>
      <c r="D56" s="19"/>
      <c r="E56" s="19"/>
      <c r="F56" s="21" t="s">
        <v>110</v>
      </c>
      <c r="G56" s="19" t="s">
        <v>55</v>
      </c>
      <c r="H56" s="19"/>
      <c r="I56" s="23" t="s">
        <v>67</v>
      </c>
      <c r="J56" s="3">
        <v>1635000</v>
      </c>
    </row>
    <row r="57" spans="1:10" ht="15.6" x14ac:dyDescent="0.3">
      <c r="A57" s="24" t="s">
        <v>17</v>
      </c>
      <c r="B57" s="19"/>
      <c r="C57" s="19"/>
      <c r="D57" s="19"/>
      <c r="E57" s="19"/>
      <c r="F57" s="21" t="s">
        <v>68</v>
      </c>
      <c r="G57" s="19" t="s">
        <v>55</v>
      </c>
      <c r="H57" s="19" t="s">
        <v>62</v>
      </c>
      <c r="I57" s="23" t="s">
        <v>69</v>
      </c>
      <c r="J57" s="3">
        <v>127000</v>
      </c>
    </row>
    <row r="58" spans="1:10" ht="15.6" x14ac:dyDescent="0.3">
      <c r="A58" s="24" t="s">
        <v>17</v>
      </c>
      <c r="B58" s="19"/>
      <c r="C58" s="19"/>
      <c r="D58" s="19"/>
      <c r="E58" s="19"/>
      <c r="F58" s="21" t="s">
        <v>19</v>
      </c>
      <c r="G58" s="19" t="s">
        <v>55</v>
      </c>
      <c r="H58" s="19"/>
      <c r="I58" s="23" t="s">
        <v>70</v>
      </c>
      <c r="J58" s="3">
        <v>266000</v>
      </c>
    </row>
    <row r="59" spans="1:10" ht="15.6" x14ac:dyDescent="0.3">
      <c r="A59" s="24" t="s">
        <v>17</v>
      </c>
      <c r="B59" s="19"/>
      <c r="C59" s="19"/>
      <c r="D59" s="19"/>
      <c r="E59" s="19"/>
      <c r="F59" s="21" t="s">
        <v>71</v>
      </c>
      <c r="G59" s="19"/>
      <c r="H59" s="19"/>
      <c r="I59" s="23" t="s">
        <v>72</v>
      </c>
      <c r="J59" s="3">
        <v>140000</v>
      </c>
    </row>
    <row r="60" spans="1:10" ht="15.6" x14ac:dyDescent="0.3">
      <c r="A60" s="24" t="s">
        <v>17</v>
      </c>
      <c r="B60" s="4" t="s">
        <v>53</v>
      </c>
      <c r="C60" s="4"/>
      <c r="D60" s="4"/>
      <c r="E60" s="19" t="s">
        <v>53</v>
      </c>
      <c r="F60" s="25">
        <v>3349</v>
      </c>
      <c r="G60" s="4" t="s">
        <v>53</v>
      </c>
      <c r="H60" s="4"/>
      <c r="I60" s="23" t="s">
        <v>99</v>
      </c>
      <c r="J60" s="3">
        <v>98000</v>
      </c>
    </row>
    <row r="61" spans="1:10" ht="15.6" x14ac:dyDescent="0.3">
      <c r="A61" s="24" t="s">
        <v>17</v>
      </c>
      <c r="B61" s="19"/>
      <c r="C61" s="19"/>
      <c r="D61" s="19"/>
      <c r="E61" s="19"/>
      <c r="F61" s="21" t="s">
        <v>119</v>
      </c>
      <c r="G61" s="19" t="s">
        <v>55</v>
      </c>
      <c r="H61" s="19"/>
      <c r="I61" s="23" t="s">
        <v>73</v>
      </c>
      <c r="J61" s="3">
        <v>132000</v>
      </c>
    </row>
    <row r="62" spans="1:10" ht="30" customHeight="1" x14ac:dyDescent="0.3">
      <c r="A62" s="24" t="s">
        <v>17</v>
      </c>
      <c r="B62" s="19"/>
      <c r="C62" s="19"/>
      <c r="D62" s="19"/>
      <c r="E62" s="19"/>
      <c r="F62" s="21" t="s">
        <v>131</v>
      </c>
      <c r="G62" s="19"/>
      <c r="H62" s="19"/>
      <c r="I62" s="23" t="s">
        <v>132</v>
      </c>
      <c r="J62" s="3">
        <v>205000</v>
      </c>
    </row>
    <row r="63" spans="1:10" ht="15.6" x14ac:dyDescent="0.3">
      <c r="A63" s="24" t="s">
        <v>17</v>
      </c>
      <c r="B63" s="19"/>
      <c r="C63" s="19"/>
      <c r="D63" s="19"/>
      <c r="E63" s="19"/>
      <c r="F63" s="21" t="s">
        <v>148</v>
      </c>
      <c r="G63" s="19"/>
      <c r="H63" s="19"/>
      <c r="I63" s="23" t="s">
        <v>149</v>
      </c>
      <c r="J63" s="3">
        <v>15000</v>
      </c>
    </row>
    <row r="64" spans="1:10" ht="31.2" x14ac:dyDescent="0.3">
      <c r="A64" s="24" t="s">
        <v>17</v>
      </c>
      <c r="B64" s="24"/>
      <c r="C64" s="24"/>
      <c r="D64" s="24"/>
      <c r="E64" s="24"/>
      <c r="F64" s="21" t="s">
        <v>74</v>
      </c>
      <c r="G64" s="24" t="s">
        <v>55</v>
      </c>
      <c r="H64" s="24"/>
      <c r="I64" s="23" t="s">
        <v>75</v>
      </c>
      <c r="J64" s="3">
        <v>770000</v>
      </c>
    </row>
    <row r="65" spans="1:10" ht="15.6" x14ac:dyDescent="0.3">
      <c r="A65" s="24" t="s">
        <v>17</v>
      </c>
      <c r="B65" s="19"/>
      <c r="C65" s="19"/>
      <c r="D65" s="19"/>
      <c r="E65" s="19"/>
      <c r="F65" s="21" t="s">
        <v>120</v>
      </c>
      <c r="G65" s="19"/>
      <c r="H65" s="19"/>
      <c r="I65" s="23" t="s">
        <v>76</v>
      </c>
      <c r="J65" s="3">
        <v>3215000</v>
      </c>
    </row>
    <row r="66" spans="1:10" ht="15.6" x14ac:dyDescent="0.3">
      <c r="A66" s="24" t="s">
        <v>17</v>
      </c>
      <c r="B66" s="19"/>
      <c r="C66" s="19"/>
      <c r="D66" s="19"/>
      <c r="E66" s="19"/>
      <c r="F66" s="21" t="s">
        <v>21</v>
      </c>
      <c r="G66" s="19"/>
      <c r="H66" s="19"/>
      <c r="I66" s="23" t="s">
        <v>77</v>
      </c>
      <c r="J66" s="3">
        <v>4311500</v>
      </c>
    </row>
    <row r="67" spans="1:10" ht="15.6" x14ac:dyDescent="0.3">
      <c r="A67" s="24" t="s">
        <v>17</v>
      </c>
      <c r="B67" s="19"/>
      <c r="C67" s="19"/>
      <c r="D67" s="19"/>
      <c r="E67" s="19"/>
      <c r="F67" s="21" t="s">
        <v>114</v>
      </c>
      <c r="G67" s="19"/>
      <c r="H67" s="19"/>
      <c r="I67" s="23" t="s">
        <v>137</v>
      </c>
      <c r="J67" s="3">
        <v>80000</v>
      </c>
    </row>
    <row r="68" spans="1:10" ht="15.6" x14ac:dyDescent="0.3">
      <c r="A68" s="24" t="s">
        <v>17</v>
      </c>
      <c r="B68" s="19"/>
      <c r="C68" s="19"/>
      <c r="D68" s="19"/>
      <c r="E68" s="19"/>
      <c r="F68" s="21" t="s">
        <v>142</v>
      </c>
      <c r="G68" s="19"/>
      <c r="H68" s="19"/>
      <c r="I68" s="23" t="s">
        <v>143</v>
      </c>
      <c r="J68" s="3">
        <v>5000</v>
      </c>
    </row>
    <row r="69" spans="1:10" ht="15.6" x14ac:dyDescent="0.3">
      <c r="A69" s="24" t="s">
        <v>17</v>
      </c>
      <c r="B69" s="19"/>
      <c r="C69" s="19"/>
      <c r="D69" s="19"/>
      <c r="E69" s="19"/>
      <c r="F69" s="21" t="s">
        <v>111</v>
      </c>
      <c r="G69" s="19"/>
      <c r="H69" s="19"/>
      <c r="I69" s="23" t="s">
        <v>112</v>
      </c>
      <c r="J69" s="3">
        <v>1074000</v>
      </c>
    </row>
    <row r="70" spans="1:10" ht="15.6" x14ac:dyDescent="0.3">
      <c r="A70" s="24" t="s">
        <v>17</v>
      </c>
      <c r="B70" s="19"/>
      <c r="C70" s="19"/>
      <c r="D70" s="19"/>
      <c r="E70" s="19"/>
      <c r="F70" s="21" t="s">
        <v>78</v>
      </c>
      <c r="G70" s="19"/>
      <c r="H70" s="19"/>
      <c r="I70" s="23" t="s">
        <v>79</v>
      </c>
      <c r="J70" s="3">
        <v>377500</v>
      </c>
    </row>
    <row r="71" spans="1:10" ht="15" customHeight="1" x14ac:dyDescent="0.3">
      <c r="A71" s="26">
        <v>231</v>
      </c>
      <c r="B71" s="4"/>
      <c r="C71" s="4"/>
      <c r="D71" s="4"/>
      <c r="E71" s="4"/>
      <c r="F71" s="25">
        <v>1014</v>
      </c>
      <c r="G71" s="4"/>
      <c r="H71" s="4"/>
      <c r="I71" s="23" t="s">
        <v>144</v>
      </c>
      <c r="J71" s="3">
        <v>20000</v>
      </c>
    </row>
    <row r="72" spans="1:10" ht="15" customHeight="1" x14ac:dyDescent="0.3">
      <c r="A72" s="24" t="s">
        <v>17</v>
      </c>
      <c r="B72" s="19"/>
      <c r="C72" s="19"/>
      <c r="D72" s="19"/>
      <c r="E72" s="19"/>
      <c r="F72" s="21" t="s">
        <v>121</v>
      </c>
      <c r="G72" s="19"/>
      <c r="H72" s="19"/>
      <c r="I72" s="23" t="s">
        <v>80</v>
      </c>
      <c r="J72" s="3">
        <v>300720</v>
      </c>
    </row>
    <row r="73" spans="1:10" ht="15.6" x14ac:dyDescent="0.3">
      <c r="A73" s="24" t="s">
        <v>17</v>
      </c>
      <c r="B73" s="4"/>
      <c r="C73" s="4"/>
      <c r="D73" s="4"/>
      <c r="E73" s="4"/>
      <c r="F73" s="25">
        <v>3421</v>
      </c>
      <c r="G73" s="4"/>
      <c r="H73" s="4"/>
      <c r="I73" s="27" t="s">
        <v>141</v>
      </c>
      <c r="J73" s="3">
        <v>620000</v>
      </c>
    </row>
    <row r="74" spans="1:10" ht="31.2" x14ac:dyDescent="0.3">
      <c r="A74" s="24" t="s">
        <v>17</v>
      </c>
      <c r="B74" s="19"/>
      <c r="C74" s="19"/>
      <c r="D74" s="19"/>
      <c r="E74" s="19"/>
      <c r="F74" s="21" t="s">
        <v>122</v>
      </c>
      <c r="G74" s="19" t="s">
        <v>55</v>
      </c>
      <c r="H74" s="19" t="s">
        <v>62</v>
      </c>
      <c r="I74" s="23" t="s">
        <v>81</v>
      </c>
      <c r="J74" s="3">
        <v>80000</v>
      </c>
    </row>
    <row r="75" spans="1:10" ht="15.6" x14ac:dyDescent="0.3">
      <c r="A75" s="24" t="s">
        <v>17</v>
      </c>
      <c r="B75" s="26"/>
      <c r="C75" s="26"/>
      <c r="D75" s="26"/>
      <c r="E75" s="26"/>
      <c r="F75" s="25">
        <v>3522</v>
      </c>
      <c r="G75" s="26"/>
      <c r="H75" s="26"/>
      <c r="I75" s="28" t="s">
        <v>82</v>
      </c>
      <c r="J75" s="29">
        <v>20000</v>
      </c>
    </row>
    <row r="76" spans="1:10" ht="15" customHeight="1" x14ac:dyDescent="0.3">
      <c r="A76" s="24" t="s">
        <v>17</v>
      </c>
      <c r="B76" s="26"/>
      <c r="C76" s="26"/>
      <c r="D76" s="26"/>
      <c r="E76" s="26"/>
      <c r="F76" s="25">
        <v>3533</v>
      </c>
      <c r="G76" s="26"/>
      <c r="H76" s="26"/>
      <c r="I76" s="28" t="s">
        <v>83</v>
      </c>
      <c r="J76" s="29">
        <v>10000</v>
      </c>
    </row>
    <row r="77" spans="1:10" ht="28.8" x14ac:dyDescent="0.3">
      <c r="A77" s="24" t="s">
        <v>17</v>
      </c>
      <c r="B77" s="26"/>
      <c r="C77" s="26"/>
      <c r="D77" s="26"/>
      <c r="E77" s="26"/>
      <c r="F77" s="25">
        <v>4379</v>
      </c>
      <c r="G77" s="26"/>
      <c r="H77" s="26"/>
      <c r="I77" s="28" t="s">
        <v>113</v>
      </c>
      <c r="J77" s="29">
        <v>7500</v>
      </c>
    </row>
    <row r="78" spans="1:10" ht="15.6" x14ac:dyDescent="0.3">
      <c r="A78" s="24" t="s">
        <v>17</v>
      </c>
      <c r="B78" s="26"/>
      <c r="C78" s="26"/>
      <c r="D78" s="26"/>
      <c r="E78" s="26"/>
      <c r="F78" s="25">
        <v>3549</v>
      </c>
      <c r="G78" s="26"/>
      <c r="H78" s="26"/>
      <c r="I78" s="28" t="s">
        <v>129</v>
      </c>
      <c r="J78" s="29">
        <v>5000</v>
      </c>
    </row>
    <row r="79" spans="1:10" ht="15.6" x14ac:dyDescent="0.3">
      <c r="A79" s="24" t="s">
        <v>17</v>
      </c>
      <c r="B79" s="26"/>
      <c r="C79" s="26"/>
      <c r="D79" s="26"/>
      <c r="E79" s="26"/>
      <c r="F79" s="25">
        <v>4350</v>
      </c>
      <c r="G79" s="26"/>
      <c r="H79" s="26"/>
      <c r="I79" s="28" t="s">
        <v>150</v>
      </c>
      <c r="J79" s="29">
        <v>20000</v>
      </c>
    </row>
    <row r="80" spans="1:10" x14ac:dyDescent="0.3">
      <c r="A80" s="33" t="s">
        <v>163</v>
      </c>
      <c r="B80" s="34"/>
      <c r="C80" s="34"/>
      <c r="D80" s="34"/>
      <c r="E80" s="34"/>
      <c r="F80" s="34"/>
      <c r="G80" s="34"/>
      <c r="H80" s="34"/>
      <c r="I80" s="34"/>
      <c r="J80" s="34"/>
    </row>
    <row r="81" spans="1:10" x14ac:dyDescent="0.3">
      <c r="A81" s="33" t="s">
        <v>52</v>
      </c>
      <c r="B81" s="34"/>
      <c r="C81" s="34"/>
      <c r="D81" s="34"/>
      <c r="E81" s="34"/>
      <c r="F81" s="34"/>
      <c r="G81" s="34"/>
      <c r="H81" s="34"/>
      <c r="I81" s="34"/>
      <c r="J81" s="34"/>
    </row>
    <row r="82" spans="1:10" x14ac:dyDescent="0.3">
      <c r="A82" s="11" t="s">
        <v>1</v>
      </c>
      <c r="B82" s="11" t="s">
        <v>2</v>
      </c>
      <c r="C82" s="11" t="s">
        <v>3</v>
      </c>
      <c r="D82" s="11" t="s">
        <v>4</v>
      </c>
      <c r="E82" s="11" t="s">
        <v>5</v>
      </c>
      <c r="F82" s="11" t="s">
        <v>6</v>
      </c>
      <c r="G82" s="11" t="s">
        <v>7</v>
      </c>
      <c r="H82" s="11" t="s">
        <v>162</v>
      </c>
      <c r="I82" s="12" t="s">
        <v>8</v>
      </c>
      <c r="J82" s="32" t="s">
        <v>155</v>
      </c>
    </row>
    <row r="83" spans="1:10" x14ac:dyDescent="0.3">
      <c r="A83" s="13"/>
      <c r="B83" s="13"/>
      <c r="C83" s="13"/>
      <c r="D83" s="13"/>
      <c r="E83" s="13"/>
      <c r="F83" s="13"/>
      <c r="G83" s="13"/>
      <c r="H83" s="13"/>
      <c r="I83" s="12"/>
      <c r="J83" s="5"/>
    </row>
    <row r="84" spans="1:10" ht="15.6" x14ac:dyDescent="0.3">
      <c r="A84" s="24" t="s">
        <v>17</v>
      </c>
      <c r="B84" s="19"/>
      <c r="C84" s="19"/>
      <c r="D84" s="19"/>
      <c r="E84" s="19"/>
      <c r="F84" s="21" t="s">
        <v>28</v>
      </c>
      <c r="G84" s="19" t="s">
        <v>55</v>
      </c>
      <c r="H84" s="19"/>
      <c r="I84" s="23" t="s">
        <v>84</v>
      </c>
      <c r="J84" s="3">
        <v>58000</v>
      </c>
    </row>
    <row r="85" spans="1:10" ht="15.6" x14ac:dyDescent="0.3">
      <c r="A85" s="24" t="s">
        <v>17</v>
      </c>
      <c r="B85" s="19"/>
      <c r="C85" s="19"/>
      <c r="D85" s="19"/>
      <c r="E85" s="19"/>
      <c r="F85" s="21" t="s">
        <v>85</v>
      </c>
      <c r="G85" s="19"/>
      <c r="H85" s="19"/>
      <c r="I85" s="23" t="s">
        <v>86</v>
      </c>
      <c r="J85" s="3">
        <v>825000</v>
      </c>
    </row>
    <row r="86" spans="1:10" ht="15.6" x14ac:dyDescent="0.3">
      <c r="A86" s="24" t="s">
        <v>17</v>
      </c>
      <c r="B86" s="24"/>
      <c r="C86" s="24"/>
      <c r="D86" s="24"/>
      <c r="E86" s="24"/>
      <c r="F86" s="21" t="s">
        <v>87</v>
      </c>
      <c r="G86" s="24"/>
      <c r="H86" s="24"/>
      <c r="I86" s="23" t="s">
        <v>88</v>
      </c>
      <c r="J86" s="3">
        <v>320000</v>
      </c>
    </row>
    <row r="87" spans="1:10" ht="15.6" x14ac:dyDescent="0.3">
      <c r="A87" s="24" t="s">
        <v>17</v>
      </c>
      <c r="B87" s="19"/>
      <c r="C87" s="19"/>
      <c r="D87" s="19"/>
      <c r="E87" s="19"/>
      <c r="F87" s="21" t="s">
        <v>89</v>
      </c>
      <c r="G87" s="19" t="s">
        <v>55</v>
      </c>
      <c r="H87" s="19"/>
      <c r="I87" s="23" t="s">
        <v>90</v>
      </c>
      <c r="J87" s="3">
        <v>175500</v>
      </c>
    </row>
    <row r="88" spans="1:10" ht="15.6" x14ac:dyDescent="0.3">
      <c r="A88" s="24" t="s">
        <v>17</v>
      </c>
      <c r="B88" s="19"/>
      <c r="C88" s="19"/>
      <c r="D88" s="19"/>
      <c r="E88" s="19"/>
      <c r="F88" s="21" t="s">
        <v>123</v>
      </c>
      <c r="G88" s="19"/>
      <c r="H88" s="19"/>
      <c r="I88" s="23" t="s">
        <v>91</v>
      </c>
      <c r="J88" s="3">
        <v>16200</v>
      </c>
    </row>
    <row r="89" spans="1:10" ht="30" customHeight="1" x14ac:dyDescent="0.3">
      <c r="A89" s="24" t="s">
        <v>17</v>
      </c>
      <c r="B89" s="19"/>
      <c r="C89" s="19"/>
      <c r="D89" s="19"/>
      <c r="E89" s="19"/>
      <c r="F89" s="21" t="s">
        <v>92</v>
      </c>
      <c r="G89" s="19" t="s">
        <v>55</v>
      </c>
      <c r="H89" s="19" t="s">
        <v>62</v>
      </c>
      <c r="I89" s="23" t="s">
        <v>93</v>
      </c>
      <c r="J89" s="3">
        <v>250000</v>
      </c>
    </row>
    <row r="90" spans="1:10" ht="30" customHeight="1" x14ac:dyDescent="0.3">
      <c r="A90" s="24" t="s">
        <v>17</v>
      </c>
      <c r="B90" s="19" t="s">
        <v>53</v>
      </c>
      <c r="C90" s="19"/>
      <c r="D90" s="19"/>
      <c r="E90" s="19"/>
      <c r="F90" s="21" t="s">
        <v>154</v>
      </c>
      <c r="G90" s="19"/>
      <c r="H90" s="19"/>
      <c r="I90" s="23" t="s">
        <v>160</v>
      </c>
      <c r="J90" s="3">
        <v>23000000</v>
      </c>
    </row>
    <row r="91" spans="1:10" ht="15.6" x14ac:dyDescent="0.3">
      <c r="A91" s="26">
        <v>231</v>
      </c>
      <c r="B91" s="26"/>
      <c r="C91" s="26"/>
      <c r="D91" s="26"/>
      <c r="E91" s="26"/>
      <c r="F91" s="25">
        <v>2341</v>
      </c>
      <c r="G91" s="26"/>
      <c r="H91" s="26"/>
      <c r="I91" s="23" t="s">
        <v>153</v>
      </c>
      <c r="J91" s="3">
        <v>300000</v>
      </c>
    </row>
    <row r="92" spans="1:10" ht="31.2" x14ac:dyDescent="0.3">
      <c r="A92" s="24" t="s">
        <v>17</v>
      </c>
      <c r="B92" s="19"/>
      <c r="C92" s="19"/>
      <c r="D92" s="19"/>
      <c r="E92" s="19"/>
      <c r="F92" s="21" t="s">
        <v>94</v>
      </c>
      <c r="G92" s="19" t="s">
        <v>55</v>
      </c>
      <c r="H92" s="19"/>
      <c r="I92" s="23" t="s">
        <v>95</v>
      </c>
      <c r="J92" s="3">
        <v>2490000</v>
      </c>
    </row>
    <row r="93" spans="1:10" ht="15.6" x14ac:dyDescent="0.3">
      <c r="A93" s="24" t="s">
        <v>17</v>
      </c>
      <c r="B93" s="19"/>
      <c r="C93" s="19"/>
      <c r="D93" s="19"/>
      <c r="E93" s="19"/>
      <c r="F93" s="21" t="s">
        <v>106</v>
      </c>
      <c r="G93" s="19" t="s">
        <v>55</v>
      </c>
      <c r="H93" s="19"/>
      <c r="I93" s="23" t="s">
        <v>169</v>
      </c>
      <c r="J93" s="3">
        <v>6675180</v>
      </c>
    </row>
    <row r="94" spans="1:10" ht="15.6" x14ac:dyDescent="0.3">
      <c r="A94" s="24" t="s">
        <v>17</v>
      </c>
      <c r="B94" s="4" t="s">
        <v>53</v>
      </c>
      <c r="C94" s="4" t="s">
        <v>53</v>
      </c>
      <c r="D94" s="4"/>
      <c r="E94" s="19" t="s">
        <v>53</v>
      </c>
      <c r="F94" s="25">
        <v>1032</v>
      </c>
      <c r="G94" s="4" t="s">
        <v>53</v>
      </c>
      <c r="H94" s="4"/>
      <c r="I94" s="23" t="s">
        <v>97</v>
      </c>
      <c r="J94" s="3">
        <v>20000</v>
      </c>
    </row>
    <row r="95" spans="1:10" ht="15.6" x14ac:dyDescent="0.3">
      <c r="A95" s="24" t="s">
        <v>17</v>
      </c>
      <c r="B95" s="4" t="s">
        <v>53</v>
      </c>
      <c r="C95" s="4"/>
      <c r="D95" s="4"/>
      <c r="E95" s="19" t="s">
        <v>53</v>
      </c>
      <c r="F95" s="25">
        <v>6320</v>
      </c>
      <c r="G95" s="4" t="s">
        <v>53</v>
      </c>
      <c r="H95" s="4"/>
      <c r="I95" s="23" t="s">
        <v>98</v>
      </c>
      <c r="J95" s="3">
        <v>91114</v>
      </c>
    </row>
    <row r="96" spans="1:10" ht="15" customHeight="1" x14ac:dyDescent="0.3">
      <c r="A96" s="24" t="s">
        <v>17</v>
      </c>
      <c r="B96" s="4"/>
      <c r="C96" s="4"/>
      <c r="D96" s="4"/>
      <c r="E96" s="19"/>
      <c r="F96" s="25">
        <v>5213</v>
      </c>
      <c r="G96" s="4"/>
      <c r="H96" s="4"/>
      <c r="I96" s="23" t="s">
        <v>125</v>
      </c>
      <c r="J96" s="3">
        <v>20000</v>
      </c>
    </row>
    <row r="97" spans="1:10" ht="15.6" x14ac:dyDescent="0.3">
      <c r="A97" s="24" t="s">
        <v>17</v>
      </c>
      <c r="B97" s="4" t="s">
        <v>53</v>
      </c>
      <c r="C97" s="4"/>
      <c r="D97" s="4"/>
      <c r="E97" s="19" t="s">
        <v>53</v>
      </c>
      <c r="F97" s="25">
        <v>6310</v>
      </c>
      <c r="G97" s="4" t="s">
        <v>53</v>
      </c>
      <c r="H97" s="4"/>
      <c r="I97" s="23" t="s">
        <v>100</v>
      </c>
      <c r="J97" s="3">
        <v>10000</v>
      </c>
    </row>
    <row r="98" spans="1:10" ht="15.6" x14ac:dyDescent="0.3">
      <c r="A98" s="24" t="s">
        <v>17</v>
      </c>
      <c r="B98" s="4"/>
      <c r="C98" s="4"/>
      <c r="D98" s="4"/>
      <c r="E98" s="4"/>
      <c r="F98" s="25">
        <v>6402</v>
      </c>
      <c r="G98" s="4"/>
      <c r="H98" s="4"/>
      <c r="I98" s="27" t="s">
        <v>138</v>
      </c>
      <c r="J98" s="3">
        <v>8007</v>
      </c>
    </row>
    <row r="99" spans="1:10" ht="15" customHeight="1" x14ac:dyDescent="0.3">
      <c r="A99" s="26">
        <v>231</v>
      </c>
      <c r="B99" s="4"/>
      <c r="C99" s="4"/>
      <c r="D99" s="4"/>
      <c r="E99" s="4"/>
      <c r="F99" s="25">
        <v>6115</v>
      </c>
      <c r="G99" s="4"/>
      <c r="H99" s="4"/>
      <c r="I99" s="23" t="s">
        <v>161</v>
      </c>
      <c r="J99" s="3">
        <v>32000</v>
      </c>
    </row>
    <row r="100" spans="1:10" ht="15" customHeight="1" x14ac:dyDescent="0.3">
      <c r="A100" s="24" t="s">
        <v>17</v>
      </c>
      <c r="B100" s="4"/>
      <c r="C100" s="4"/>
      <c r="D100" s="4"/>
      <c r="E100" s="4"/>
      <c r="F100" s="25">
        <v>6330</v>
      </c>
      <c r="G100" s="4"/>
      <c r="H100" s="4"/>
      <c r="I100" s="23" t="s">
        <v>139</v>
      </c>
      <c r="J100" s="3">
        <v>1672000</v>
      </c>
    </row>
    <row r="101" spans="1:10" ht="15.6" x14ac:dyDescent="0.3">
      <c r="A101" s="26">
        <v>236</v>
      </c>
      <c r="B101" s="4"/>
      <c r="C101" s="4"/>
      <c r="D101" s="4"/>
      <c r="E101" s="4"/>
      <c r="F101" s="25">
        <v>6171</v>
      </c>
      <c r="G101" s="4"/>
      <c r="H101" s="4"/>
      <c r="I101" s="27" t="s">
        <v>130</v>
      </c>
      <c r="J101" s="3">
        <v>180000</v>
      </c>
    </row>
    <row r="102" spans="1:10" ht="15.6" x14ac:dyDescent="0.3">
      <c r="A102" s="26">
        <v>236</v>
      </c>
      <c r="B102" s="4"/>
      <c r="C102" s="4"/>
      <c r="D102" s="4"/>
      <c r="E102" s="4"/>
      <c r="F102" s="25">
        <v>6310</v>
      </c>
      <c r="G102" s="4"/>
      <c r="H102" s="4"/>
      <c r="I102" s="27" t="s">
        <v>115</v>
      </c>
      <c r="J102" s="3">
        <v>1000</v>
      </c>
    </row>
    <row r="103" spans="1:10" ht="15.6" x14ac:dyDescent="0.3">
      <c r="A103" s="26">
        <v>231</v>
      </c>
      <c r="B103" s="4"/>
      <c r="C103" s="4"/>
      <c r="D103" s="4"/>
      <c r="E103" s="4"/>
      <c r="F103" s="25">
        <v>5212</v>
      </c>
      <c r="G103" s="4"/>
      <c r="H103" s="4"/>
      <c r="I103" s="27" t="s">
        <v>140</v>
      </c>
      <c r="J103" s="3">
        <v>500000</v>
      </c>
    </row>
    <row r="104" spans="1:10" x14ac:dyDescent="0.3">
      <c r="A104" s="38" t="s">
        <v>101</v>
      </c>
      <c r="B104" s="38"/>
      <c r="C104" s="38"/>
      <c r="D104" s="38"/>
      <c r="E104" s="38"/>
      <c r="F104" s="38"/>
      <c r="G104" s="38"/>
      <c r="H104" s="38"/>
      <c r="I104" s="38"/>
      <c r="J104" s="3">
        <f>SUM(J44:J103)</f>
        <v>64294637</v>
      </c>
    </row>
    <row r="105" spans="1:10" x14ac:dyDescent="0.3">
      <c r="I105" s="6"/>
    </row>
    <row r="106" spans="1:10" x14ac:dyDescent="0.3">
      <c r="A106" t="s">
        <v>105</v>
      </c>
      <c r="I106" t="s">
        <v>103</v>
      </c>
      <c r="J106" s="17">
        <v>37804637</v>
      </c>
    </row>
    <row r="107" spans="1:10" x14ac:dyDescent="0.3">
      <c r="I107" t="s">
        <v>104</v>
      </c>
      <c r="J107" s="17">
        <v>26490000</v>
      </c>
    </row>
    <row r="108" spans="1:10" x14ac:dyDescent="0.3">
      <c r="J108" s="17">
        <v>64294637</v>
      </c>
    </row>
    <row r="109" spans="1:10" x14ac:dyDescent="0.3">
      <c r="A109" s="7" t="s">
        <v>102</v>
      </c>
      <c r="B109" s="7"/>
      <c r="C109" s="8"/>
      <c r="D109" s="7"/>
      <c r="E109" s="7"/>
      <c r="F109" s="7"/>
      <c r="G109" s="7"/>
      <c r="H109" s="7"/>
      <c r="I109" s="7" t="s">
        <v>53</v>
      </c>
    </row>
    <row r="110" spans="1:10" x14ac:dyDescent="0.3">
      <c r="A110" s="9">
        <v>8115</v>
      </c>
      <c r="B110" s="9"/>
      <c r="C110" s="10"/>
      <c r="I110" s="9" t="s">
        <v>53</v>
      </c>
      <c r="J110" s="17">
        <f>SUM(J104-J35+603360)</f>
        <v>12297487</v>
      </c>
    </row>
    <row r="111" spans="1:10" x14ac:dyDescent="0.3">
      <c r="A111" s="9">
        <v>8124</v>
      </c>
      <c r="B111" s="9"/>
      <c r="C111" s="10"/>
      <c r="I111" s="9"/>
      <c r="J111" s="17">
        <v>-603360</v>
      </c>
    </row>
    <row r="112" spans="1:10" x14ac:dyDescent="0.3">
      <c r="A112" t="s">
        <v>53</v>
      </c>
    </row>
    <row r="113" spans="1:12" x14ac:dyDescent="0.3">
      <c r="A113" t="s">
        <v>124</v>
      </c>
      <c r="J113" s="17">
        <f>SUM(J35-J104)</f>
        <v>-11694127</v>
      </c>
    </row>
    <row r="117" spans="1:12" x14ac:dyDescent="0.3">
      <c r="A117" s="36" t="s">
        <v>164</v>
      </c>
      <c r="B117" s="36"/>
      <c r="E117" s="31"/>
      <c r="G117" t="s">
        <v>53</v>
      </c>
      <c r="H117" s="31"/>
      <c r="I117" t="s">
        <v>165</v>
      </c>
    </row>
    <row r="119" spans="1:12" x14ac:dyDescent="0.3">
      <c r="A119" s="36" t="s">
        <v>166</v>
      </c>
      <c r="B119" s="36"/>
      <c r="C119" s="36"/>
      <c r="D119" s="36"/>
      <c r="E119" s="36"/>
      <c r="H119" s="31"/>
      <c r="I119" t="s">
        <v>167</v>
      </c>
    </row>
    <row r="122" spans="1:12" x14ac:dyDescent="0.3">
      <c r="A122" s="36"/>
      <c r="B122" s="36"/>
    </row>
    <row r="123" spans="1:12" ht="60" customHeight="1" x14ac:dyDescent="0.3">
      <c r="A123" s="37" t="s">
        <v>168</v>
      </c>
      <c r="B123" s="37"/>
      <c r="C123" s="37"/>
      <c r="D123" s="37"/>
      <c r="E123" s="37"/>
      <c r="F123" s="37"/>
      <c r="G123" s="37"/>
      <c r="H123" s="37"/>
      <c r="I123" s="37"/>
      <c r="J123" s="6"/>
      <c r="K123" s="6"/>
      <c r="L123" s="6"/>
    </row>
  </sheetData>
  <mergeCells count="12">
    <mergeCell ref="A122:B122"/>
    <mergeCell ref="A123:I123"/>
    <mergeCell ref="A80:J80"/>
    <mergeCell ref="A81:J81"/>
    <mergeCell ref="A104:I104"/>
    <mergeCell ref="A117:B117"/>
    <mergeCell ref="A119:E119"/>
    <mergeCell ref="A1:J1"/>
    <mergeCell ref="A2:J2"/>
    <mergeCell ref="A35:I35"/>
    <mergeCell ref="A40:J40"/>
    <mergeCell ref="A41:J41"/>
  </mergeCells>
  <pageMargins left="0.7" right="0.7" top="0.78740157499999996" bottom="0.78740157499999996" header="0.3" footer="0.3"/>
  <pageSetup paperSize="9" scale="82" orientation="portrait" verticalDpi="0" r:id="rId1"/>
  <rowBreaks count="2" manualBreakCount="2">
    <brk id="39" max="9" man="1"/>
    <brk id="7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71C36-CA3F-4D52-AD15-E125841CE77B}">
  <dimension ref="A1:J75"/>
  <sheetViews>
    <sheetView view="pageBreakPreview" zoomScaleNormal="100" zoomScaleSheetLayoutView="100" workbookViewId="0">
      <selection sqref="A1:J93"/>
    </sheetView>
  </sheetViews>
  <sheetFormatPr defaultRowHeight="14.4" x14ac:dyDescent="0.3"/>
  <cols>
    <col min="1" max="1" width="5.6640625" customWidth="1"/>
    <col min="2" max="2" width="3.6640625" customWidth="1"/>
    <col min="3" max="3" width="6.6640625" customWidth="1"/>
    <col min="4" max="4" width="6.21875" customWidth="1"/>
    <col min="5" max="5" width="2.88671875" customWidth="1"/>
    <col min="6" max="6" width="5.88671875" customWidth="1"/>
    <col min="7" max="7" width="6" customWidth="1"/>
    <col min="8" max="8" width="6.33203125" customWidth="1"/>
    <col min="9" max="9" width="26.21875" customWidth="1"/>
    <col min="10" max="10" width="14.21875" customWidth="1"/>
  </cols>
  <sheetData>
    <row r="1" spans="1:10" x14ac:dyDescent="0.3">
      <c r="A1" s="33" t="s">
        <v>156</v>
      </c>
      <c r="B1" s="34"/>
      <c r="C1" s="34"/>
      <c r="D1" s="34"/>
      <c r="E1" s="34"/>
      <c r="F1" s="34"/>
      <c r="G1" s="34"/>
      <c r="H1" s="34"/>
      <c r="I1" s="34"/>
      <c r="J1" s="34"/>
    </row>
    <row r="2" spans="1:10" x14ac:dyDescent="0.3">
      <c r="A2" s="33" t="s">
        <v>52</v>
      </c>
      <c r="B2" s="34"/>
      <c r="C2" s="34"/>
      <c r="D2" s="34"/>
      <c r="E2" s="34"/>
      <c r="F2" s="34"/>
      <c r="G2" s="34"/>
      <c r="H2" s="34"/>
      <c r="I2" s="34"/>
      <c r="J2" s="34"/>
    </row>
    <row r="3" spans="1:10" x14ac:dyDescent="0.3">
      <c r="A3" s="11" t="s">
        <v>1</v>
      </c>
      <c r="B3" s="11" t="s">
        <v>2</v>
      </c>
      <c r="C3" s="11" t="s">
        <v>3</v>
      </c>
      <c r="D3" s="11" t="s">
        <v>4</v>
      </c>
      <c r="E3" s="11" t="s">
        <v>5</v>
      </c>
      <c r="F3" s="11" t="s">
        <v>6</v>
      </c>
      <c r="G3" s="11" t="s">
        <v>7</v>
      </c>
      <c r="H3" s="11" t="s">
        <v>162</v>
      </c>
      <c r="I3" s="12" t="s">
        <v>8</v>
      </c>
      <c r="J3" s="20" t="s">
        <v>155</v>
      </c>
    </row>
    <row r="4" spans="1:10" x14ac:dyDescent="0.3">
      <c r="A4" s="13"/>
      <c r="B4" s="13"/>
      <c r="C4" s="13"/>
      <c r="D4" s="13"/>
      <c r="E4" s="13"/>
      <c r="F4" s="13"/>
      <c r="G4" s="13"/>
      <c r="H4" s="13"/>
      <c r="I4" s="12"/>
      <c r="J4" s="5"/>
    </row>
    <row r="5" spans="1:10" ht="31.2" x14ac:dyDescent="0.3">
      <c r="A5" s="24" t="s">
        <v>17</v>
      </c>
      <c r="B5" s="21"/>
      <c r="C5" s="21"/>
      <c r="D5" s="21"/>
      <c r="E5" s="21"/>
      <c r="F5" s="21" t="s">
        <v>151</v>
      </c>
      <c r="G5" s="21"/>
      <c r="H5" s="22"/>
      <c r="I5" s="23" t="s">
        <v>152</v>
      </c>
      <c r="J5" s="3">
        <v>2535000</v>
      </c>
    </row>
    <row r="6" spans="1:10" ht="15" customHeight="1" x14ac:dyDescent="0.3">
      <c r="A6" s="24" t="s">
        <v>17</v>
      </c>
      <c r="B6" s="19"/>
      <c r="C6" s="19"/>
      <c r="D6" s="19"/>
      <c r="E6" s="19"/>
      <c r="F6" s="21" t="s">
        <v>116</v>
      </c>
      <c r="G6" s="19" t="s">
        <v>55</v>
      </c>
      <c r="H6" s="19"/>
      <c r="I6" s="23" t="s">
        <v>56</v>
      </c>
      <c r="J6" s="3">
        <v>1594500</v>
      </c>
    </row>
    <row r="7" spans="1:10" ht="45" customHeight="1" x14ac:dyDescent="0.3">
      <c r="A7" s="24" t="s">
        <v>17</v>
      </c>
      <c r="B7" s="19"/>
      <c r="C7" s="19"/>
      <c r="D7" s="19"/>
      <c r="E7" s="19"/>
      <c r="F7" s="21" t="s">
        <v>57</v>
      </c>
      <c r="G7" s="19" t="s">
        <v>55</v>
      </c>
      <c r="H7" s="19"/>
      <c r="I7" s="23" t="s">
        <v>58</v>
      </c>
      <c r="J7" s="3">
        <v>1435000</v>
      </c>
    </row>
    <row r="8" spans="1:10" ht="15" customHeight="1" x14ac:dyDescent="0.3">
      <c r="A8" s="24" t="s">
        <v>17</v>
      </c>
      <c r="B8" s="19"/>
      <c r="C8" s="19"/>
      <c r="D8" s="19"/>
      <c r="E8" s="19"/>
      <c r="F8" s="21" t="s">
        <v>117</v>
      </c>
      <c r="G8" s="19" t="s">
        <v>55</v>
      </c>
      <c r="H8" s="19"/>
      <c r="I8" s="23" t="s">
        <v>59</v>
      </c>
      <c r="J8" s="3">
        <v>35000</v>
      </c>
    </row>
    <row r="9" spans="1:10" ht="15" customHeight="1" x14ac:dyDescent="0.3">
      <c r="A9" s="24" t="s">
        <v>17</v>
      </c>
      <c r="B9" s="19"/>
      <c r="C9" s="19"/>
      <c r="D9" s="19"/>
      <c r="E9" s="19"/>
      <c r="F9" s="21" t="s">
        <v>118</v>
      </c>
      <c r="G9" s="19"/>
      <c r="H9" s="19"/>
      <c r="I9" s="23" t="s">
        <v>60</v>
      </c>
      <c r="J9" s="3">
        <v>28000</v>
      </c>
    </row>
    <row r="10" spans="1:10" ht="30" customHeight="1" x14ac:dyDescent="0.3">
      <c r="A10" s="24" t="s">
        <v>17</v>
      </c>
      <c r="B10" s="19"/>
      <c r="C10" s="19"/>
      <c r="D10" s="19"/>
      <c r="E10" s="19"/>
      <c r="F10" s="21" t="s">
        <v>61</v>
      </c>
      <c r="G10" s="19" t="s">
        <v>55</v>
      </c>
      <c r="H10" s="19" t="s">
        <v>62</v>
      </c>
      <c r="I10" s="23" t="s">
        <v>63</v>
      </c>
      <c r="J10" s="3">
        <v>3047000</v>
      </c>
    </row>
    <row r="11" spans="1:10" ht="30" customHeight="1" x14ac:dyDescent="0.3">
      <c r="A11" s="24" t="s">
        <v>17</v>
      </c>
      <c r="B11" s="19"/>
      <c r="C11" s="19"/>
      <c r="D11" s="19"/>
      <c r="E11" s="19"/>
      <c r="F11" s="21" t="s">
        <v>126</v>
      </c>
      <c r="G11" s="19"/>
      <c r="H11" s="19"/>
      <c r="I11" s="23" t="s">
        <v>127</v>
      </c>
      <c r="J11" s="3">
        <v>70000</v>
      </c>
    </row>
    <row r="12" spans="1:10" ht="30" customHeight="1" x14ac:dyDescent="0.3">
      <c r="A12" s="24" t="s">
        <v>17</v>
      </c>
      <c r="B12" s="19"/>
      <c r="C12" s="19"/>
      <c r="D12" s="19"/>
      <c r="E12" s="19"/>
      <c r="F12" s="21" t="s">
        <v>135</v>
      </c>
      <c r="G12" s="19"/>
      <c r="H12" s="19"/>
      <c r="I12" s="23" t="s">
        <v>136</v>
      </c>
      <c r="J12" s="3">
        <v>55500</v>
      </c>
    </row>
    <row r="13" spans="1:10" ht="15" customHeight="1" x14ac:dyDescent="0.3">
      <c r="A13" s="24" t="s">
        <v>17</v>
      </c>
      <c r="B13" s="19"/>
      <c r="C13" s="19"/>
      <c r="D13" s="19"/>
      <c r="E13" s="19"/>
      <c r="F13" s="21" t="s">
        <v>31</v>
      </c>
      <c r="G13" s="19" t="s">
        <v>55</v>
      </c>
      <c r="H13" s="19"/>
      <c r="I13" s="23" t="s">
        <v>64</v>
      </c>
      <c r="J13" s="3">
        <v>1035000</v>
      </c>
    </row>
    <row r="14" spans="1:10" ht="30" customHeight="1" x14ac:dyDescent="0.3">
      <c r="A14" s="24" t="s">
        <v>17</v>
      </c>
      <c r="B14" s="19"/>
      <c r="C14" s="19"/>
      <c r="D14" s="19"/>
      <c r="E14" s="19"/>
      <c r="F14" s="21" t="s">
        <v>108</v>
      </c>
      <c r="G14" s="19"/>
      <c r="H14" s="19"/>
      <c r="I14" s="23" t="s">
        <v>107</v>
      </c>
      <c r="J14" s="3">
        <v>438000</v>
      </c>
    </row>
    <row r="15" spans="1:10" ht="30" customHeight="1" x14ac:dyDescent="0.3">
      <c r="A15" s="24" t="s">
        <v>17</v>
      </c>
      <c r="B15" s="19"/>
      <c r="C15" s="19"/>
      <c r="D15" s="19"/>
      <c r="E15" s="19"/>
      <c r="F15" s="21" t="s">
        <v>65</v>
      </c>
      <c r="G15" s="19" t="s">
        <v>55</v>
      </c>
      <c r="H15" s="19"/>
      <c r="I15" s="23" t="s">
        <v>128</v>
      </c>
      <c r="J15" s="3">
        <v>119416</v>
      </c>
    </row>
    <row r="16" spans="1:10" ht="15" customHeight="1" x14ac:dyDescent="0.3">
      <c r="A16" s="24" t="s">
        <v>17</v>
      </c>
      <c r="B16" s="19"/>
      <c r="C16" s="19"/>
      <c r="D16" s="19"/>
      <c r="E16" s="19"/>
      <c r="F16" s="21" t="s">
        <v>109</v>
      </c>
      <c r="G16" s="19" t="s">
        <v>55</v>
      </c>
      <c r="H16" s="19"/>
      <c r="I16" s="23" t="s">
        <v>66</v>
      </c>
      <c r="J16" s="3">
        <v>3724000</v>
      </c>
    </row>
    <row r="17" spans="1:10" ht="15" customHeight="1" x14ac:dyDescent="0.3">
      <c r="A17" s="24" t="s">
        <v>17</v>
      </c>
      <c r="B17" s="19"/>
      <c r="C17" s="19"/>
      <c r="D17" s="19"/>
      <c r="E17" s="19"/>
      <c r="F17" s="21" t="s">
        <v>110</v>
      </c>
      <c r="G17" s="19" t="s">
        <v>55</v>
      </c>
      <c r="H17" s="19"/>
      <c r="I17" s="23" t="s">
        <v>67</v>
      </c>
      <c r="J17" s="3">
        <v>1635000</v>
      </c>
    </row>
    <row r="18" spans="1:10" ht="15" customHeight="1" x14ac:dyDescent="0.3">
      <c r="A18" s="24" t="s">
        <v>17</v>
      </c>
      <c r="B18" s="19"/>
      <c r="C18" s="19"/>
      <c r="D18" s="19"/>
      <c r="E18" s="19"/>
      <c r="F18" s="21" t="s">
        <v>68</v>
      </c>
      <c r="G18" s="19" t="s">
        <v>55</v>
      </c>
      <c r="H18" s="19" t="s">
        <v>62</v>
      </c>
      <c r="I18" s="23" t="s">
        <v>69</v>
      </c>
      <c r="J18" s="3">
        <v>127000</v>
      </c>
    </row>
    <row r="19" spans="1:10" ht="15" customHeight="1" x14ac:dyDescent="0.3">
      <c r="A19" s="24" t="s">
        <v>17</v>
      </c>
      <c r="B19" s="19"/>
      <c r="C19" s="19"/>
      <c r="D19" s="19"/>
      <c r="E19" s="19"/>
      <c r="F19" s="21" t="s">
        <v>19</v>
      </c>
      <c r="G19" s="19" t="s">
        <v>55</v>
      </c>
      <c r="H19" s="19"/>
      <c r="I19" s="23" t="s">
        <v>70</v>
      </c>
      <c r="J19" s="3">
        <v>266000</v>
      </c>
    </row>
    <row r="20" spans="1:10" ht="15" customHeight="1" x14ac:dyDescent="0.3">
      <c r="A20" s="24" t="s">
        <v>17</v>
      </c>
      <c r="B20" s="19"/>
      <c r="C20" s="19"/>
      <c r="D20" s="19"/>
      <c r="E20" s="19"/>
      <c r="F20" s="21" t="s">
        <v>71</v>
      </c>
      <c r="G20" s="19"/>
      <c r="H20" s="19"/>
      <c r="I20" s="23" t="s">
        <v>72</v>
      </c>
      <c r="J20" s="3">
        <v>140000</v>
      </c>
    </row>
    <row r="21" spans="1:10" ht="15" customHeight="1" x14ac:dyDescent="0.3">
      <c r="A21" s="24" t="s">
        <v>17</v>
      </c>
      <c r="B21" s="4" t="s">
        <v>53</v>
      </c>
      <c r="C21" s="4"/>
      <c r="D21" s="4"/>
      <c r="E21" s="19" t="s">
        <v>53</v>
      </c>
      <c r="F21" s="25">
        <v>3349</v>
      </c>
      <c r="G21" s="4" t="s">
        <v>53</v>
      </c>
      <c r="H21" s="4"/>
      <c r="I21" s="23" t="s">
        <v>99</v>
      </c>
      <c r="J21" s="3">
        <v>98000</v>
      </c>
    </row>
    <row r="22" spans="1:10" ht="15" customHeight="1" x14ac:dyDescent="0.3">
      <c r="A22" s="24" t="s">
        <v>17</v>
      </c>
      <c r="B22" s="19"/>
      <c r="C22" s="19"/>
      <c r="D22" s="19"/>
      <c r="E22" s="19"/>
      <c r="F22" s="21" t="s">
        <v>119</v>
      </c>
      <c r="G22" s="19" t="s">
        <v>55</v>
      </c>
      <c r="H22" s="19"/>
      <c r="I22" s="23" t="s">
        <v>73</v>
      </c>
      <c r="J22" s="3">
        <v>132000</v>
      </c>
    </row>
    <row r="23" spans="1:10" ht="30" customHeight="1" x14ac:dyDescent="0.3">
      <c r="A23" s="24" t="s">
        <v>17</v>
      </c>
      <c r="B23" s="19"/>
      <c r="C23" s="19"/>
      <c r="D23" s="19"/>
      <c r="E23" s="19"/>
      <c r="F23" s="21" t="s">
        <v>131</v>
      </c>
      <c r="G23" s="19"/>
      <c r="H23" s="19"/>
      <c r="I23" s="23" t="s">
        <v>132</v>
      </c>
      <c r="J23" s="3">
        <v>205000</v>
      </c>
    </row>
    <row r="24" spans="1:10" ht="15" customHeight="1" x14ac:dyDescent="0.3">
      <c r="A24" s="24" t="s">
        <v>17</v>
      </c>
      <c r="B24" s="19"/>
      <c r="C24" s="19"/>
      <c r="D24" s="19"/>
      <c r="E24" s="19"/>
      <c r="F24" s="21" t="s">
        <v>148</v>
      </c>
      <c r="G24" s="19"/>
      <c r="H24" s="19"/>
      <c r="I24" s="23" t="s">
        <v>149</v>
      </c>
      <c r="J24" s="3">
        <v>15000</v>
      </c>
    </row>
    <row r="25" spans="1:10" ht="30" customHeight="1" x14ac:dyDescent="0.3">
      <c r="A25" s="24" t="s">
        <v>17</v>
      </c>
      <c r="B25" s="24"/>
      <c r="C25" s="24"/>
      <c r="D25" s="24"/>
      <c r="E25" s="24"/>
      <c r="F25" s="21" t="s">
        <v>74</v>
      </c>
      <c r="G25" s="24" t="s">
        <v>55</v>
      </c>
      <c r="H25" s="24"/>
      <c r="I25" s="23" t="s">
        <v>75</v>
      </c>
      <c r="J25" s="3">
        <v>770000</v>
      </c>
    </row>
    <row r="26" spans="1:10" ht="15" customHeight="1" x14ac:dyDescent="0.3">
      <c r="A26" s="24" t="s">
        <v>17</v>
      </c>
      <c r="B26" s="19"/>
      <c r="C26" s="19"/>
      <c r="D26" s="19"/>
      <c r="E26" s="19"/>
      <c r="F26" s="21" t="s">
        <v>120</v>
      </c>
      <c r="G26" s="19"/>
      <c r="H26" s="19"/>
      <c r="I26" s="23" t="s">
        <v>76</v>
      </c>
      <c r="J26" s="3">
        <v>3215000</v>
      </c>
    </row>
    <row r="27" spans="1:10" ht="15" customHeight="1" x14ac:dyDescent="0.3">
      <c r="A27" s="24" t="s">
        <v>17</v>
      </c>
      <c r="B27" s="19"/>
      <c r="C27" s="19"/>
      <c r="D27" s="19"/>
      <c r="E27" s="19"/>
      <c r="F27" s="21" t="s">
        <v>21</v>
      </c>
      <c r="G27" s="19"/>
      <c r="H27" s="19"/>
      <c r="I27" s="23" t="s">
        <v>77</v>
      </c>
      <c r="J27" s="3">
        <v>4311500</v>
      </c>
    </row>
    <row r="28" spans="1:10" ht="15" customHeight="1" x14ac:dyDescent="0.3">
      <c r="A28" s="24" t="s">
        <v>17</v>
      </c>
      <c r="B28" s="19"/>
      <c r="C28" s="19"/>
      <c r="D28" s="19"/>
      <c r="E28" s="19"/>
      <c r="F28" s="21" t="s">
        <v>114</v>
      </c>
      <c r="G28" s="19"/>
      <c r="H28" s="19"/>
      <c r="I28" s="23" t="s">
        <v>137</v>
      </c>
      <c r="J28" s="3">
        <v>80000</v>
      </c>
    </row>
    <row r="29" spans="1:10" ht="15" customHeight="1" x14ac:dyDescent="0.3">
      <c r="A29" s="24" t="s">
        <v>17</v>
      </c>
      <c r="B29" s="19"/>
      <c r="C29" s="19"/>
      <c r="D29" s="19"/>
      <c r="E29" s="19"/>
      <c r="F29" s="21" t="s">
        <v>142</v>
      </c>
      <c r="G29" s="19"/>
      <c r="H29" s="19"/>
      <c r="I29" s="23" t="s">
        <v>143</v>
      </c>
      <c r="J29" s="3">
        <v>5000</v>
      </c>
    </row>
    <row r="30" spans="1:10" ht="15" customHeight="1" x14ac:dyDescent="0.3">
      <c r="A30" s="24" t="s">
        <v>17</v>
      </c>
      <c r="B30" s="19"/>
      <c r="C30" s="19"/>
      <c r="D30" s="19"/>
      <c r="E30" s="19"/>
      <c r="F30" s="21" t="s">
        <v>111</v>
      </c>
      <c r="G30" s="19"/>
      <c r="H30" s="19"/>
      <c r="I30" s="23" t="s">
        <v>112</v>
      </c>
      <c r="J30" s="3">
        <v>1074000</v>
      </c>
    </row>
    <row r="31" spans="1:10" ht="15" customHeight="1" x14ac:dyDescent="0.3">
      <c r="A31" s="24" t="s">
        <v>17</v>
      </c>
      <c r="B31" s="19"/>
      <c r="C31" s="19"/>
      <c r="D31" s="19"/>
      <c r="E31" s="19"/>
      <c r="F31" s="21" t="s">
        <v>78</v>
      </c>
      <c r="G31" s="19"/>
      <c r="H31" s="19"/>
      <c r="I31" s="23" t="s">
        <v>79</v>
      </c>
      <c r="J31" s="3">
        <v>377500</v>
      </c>
    </row>
    <row r="32" spans="1:10" ht="15.6" x14ac:dyDescent="0.3">
      <c r="A32" s="26">
        <v>231</v>
      </c>
      <c r="B32" s="4"/>
      <c r="C32" s="4"/>
      <c r="D32" s="4"/>
      <c r="E32" s="4"/>
      <c r="F32" s="25">
        <v>1014</v>
      </c>
      <c r="G32" s="4"/>
      <c r="H32" s="4"/>
      <c r="I32" s="23" t="s">
        <v>144</v>
      </c>
      <c r="J32" s="3">
        <v>20000</v>
      </c>
    </row>
    <row r="33" spans="1:10" ht="30" customHeight="1" x14ac:dyDescent="0.3">
      <c r="A33" s="24" t="s">
        <v>17</v>
      </c>
      <c r="B33" s="19"/>
      <c r="C33" s="19"/>
      <c r="D33" s="19"/>
      <c r="E33" s="19"/>
      <c r="F33" s="21" t="s">
        <v>121</v>
      </c>
      <c r="G33" s="19"/>
      <c r="H33" s="19"/>
      <c r="I33" s="23" t="s">
        <v>80</v>
      </c>
      <c r="J33" s="3">
        <v>300720</v>
      </c>
    </row>
    <row r="34" spans="1:10" ht="15" customHeight="1" x14ac:dyDescent="0.3">
      <c r="A34" s="24" t="s">
        <v>17</v>
      </c>
      <c r="B34" s="4"/>
      <c r="C34" s="4"/>
      <c r="D34" s="4"/>
      <c r="E34" s="4"/>
      <c r="F34" s="25">
        <v>3421</v>
      </c>
      <c r="G34" s="4"/>
      <c r="H34" s="4"/>
      <c r="I34" s="27" t="s">
        <v>141</v>
      </c>
      <c r="J34" s="3">
        <v>620000</v>
      </c>
    </row>
    <row r="35" spans="1:10" ht="30" customHeight="1" x14ac:dyDescent="0.3">
      <c r="A35" s="24" t="s">
        <v>17</v>
      </c>
      <c r="B35" s="19"/>
      <c r="C35" s="19"/>
      <c r="D35" s="19"/>
      <c r="E35" s="19"/>
      <c r="F35" s="21" t="s">
        <v>122</v>
      </c>
      <c r="G35" s="19" t="s">
        <v>55</v>
      </c>
      <c r="H35" s="19" t="s">
        <v>62</v>
      </c>
      <c r="I35" s="23" t="s">
        <v>81</v>
      </c>
      <c r="J35" s="3">
        <v>80000</v>
      </c>
    </row>
    <row r="36" spans="1:10" ht="15" customHeight="1" x14ac:dyDescent="0.3">
      <c r="A36" s="24" t="s">
        <v>17</v>
      </c>
      <c r="B36" s="26"/>
      <c r="C36" s="26"/>
      <c r="D36" s="26"/>
      <c r="E36" s="26"/>
      <c r="F36" s="25">
        <v>3522</v>
      </c>
      <c r="G36" s="26"/>
      <c r="H36" s="26"/>
      <c r="I36" s="28" t="s">
        <v>82</v>
      </c>
      <c r="J36" s="29">
        <v>20000</v>
      </c>
    </row>
    <row r="37" spans="1:10" ht="30" customHeight="1" x14ac:dyDescent="0.3">
      <c r="A37" s="24" t="s">
        <v>17</v>
      </c>
      <c r="B37" s="26"/>
      <c r="C37" s="26"/>
      <c r="D37" s="26"/>
      <c r="E37" s="26"/>
      <c r="F37" s="25">
        <v>3533</v>
      </c>
      <c r="G37" s="26"/>
      <c r="H37" s="26"/>
      <c r="I37" s="28" t="s">
        <v>83</v>
      </c>
      <c r="J37" s="29">
        <v>10000</v>
      </c>
    </row>
    <row r="38" spans="1:10" ht="30" customHeight="1" x14ac:dyDescent="0.3">
      <c r="A38" s="24" t="s">
        <v>17</v>
      </c>
      <c r="B38" s="26"/>
      <c r="C38" s="26"/>
      <c r="D38" s="26"/>
      <c r="E38" s="26"/>
      <c r="F38" s="25">
        <v>4379</v>
      </c>
      <c r="G38" s="26"/>
      <c r="H38" s="26"/>
      <c r="I38" s="28" t="s">
        <v>113</v>
      </c>
      <c r="J38" s="29">
        <v>7500</v>
      </c>
    </row>
    <row r="39" spans="1:10" ht="15" customHeight="1" x14ac:dyDescent="0.3">
      <c r="A39" s="24" t="s">
        <v>17</v>
      </c>
      <c r="B39" s="26"/>
      <c r="C39" s="26"/>
      <c r="D39" s="26"/>
      <c r="E39" s="26"/>
      <c r="F39" s="25">
        <v>3549</v>
      </c>
      <c r="G39" s="26"/>
      <c r="H39" s="26"/>
      <c r="I39" s="28" t="s">
        <v>129</v>
      </c>
      <c r="J39" s="29">
        <v>5000</v>
      </c>
    </row>
    <row r="40" spans="1:10" ht="15" customHeight="1" x14ac:dyDescent="0.3">
      <c r="A40" s="24" t="s">
        <v>17</v>
      </c>
      <c r="B40" s="26"/>
      <c r="C40" s="26"/>
      <c r="D40" s="26"/>
      <c r="E40" s="26"/>
      <c r="F40" s="25">
        <v>4350</v>
      </c>
      <c r="G40" s="26"/>
      <c r="H40" s="26"/>
      <c r="I40" s="28" t="s">
        <v>150</v>
      </c>
      <c r="J40" s="29">
        <v>20000</v>
      </c>
    </row>
    <row r="41" spans="1:10" ht="15" customHeight="1" x14ac:dyDescent="0.3">
      <c r="A41" s="24" t="s">
        <v>17</v>
      </c>
      <c r="B41" s="19"/>
      <c r="C41" s="19"/>
      <c r="D41" s="19"/>
      <c r="E41" s="19"/>
      <c r="F41" s="21" t="s">
        <v>28</v>
      </c>
      <c r="G41" s="19" t="s">
        <v>55</v>
      </c>
      <c r="H41" s="19"/>
      <c r="I41" s="23" t="s">
        <v>84</v>
      </c>
      <c r="J41" s="3">
        <v>58000</v>
      </c>
    </row>
    <row r="42" spans="1:10" ht="15" customHeight="1" x14ac:dyDescent="0.3">
      <c r="A42" s="24" t="s">
        <v>17</v>
      </c>
      <c r="B42" s="19"/>
      <c r="C42" s="19"/>
      <c r="D42" s="19"/>
      <c r="E42" s="19"/>
      <c r="F42" s="21" t="s">
        <v>85</v>
      </c>
      <c r="G42" s="19"/>
      <c r="H42" s="19"/>
      <c r="I42" s="23" t="s">
        <v>86</v>
      </c>
      <c r="J42" s="3">
        <v>825000</v>
      </c>
    </row>
    <row r="43" spans="1:10" ht="15" customHeight="1" x14ac:dyDescent="0.3">
      <c r="A43" s="24" t="s">
        <v>17</v>
      </c>
      <c r="B43" s="24"/>
      <c r="C43" s="24"/>
      <c r="D43" s="24"/>
      <c r="E43" s="24"/>
      <c r="F43" s="21" t="s">
        <v>87</v>
      </c>
      <c r="G43" s="24"/>
      <c r="H43" s="24"/>
      <c r="I43" s="23" t="s">
        <v>88</v>
      </c>
      <c r="J43" s="3">
        <v>320000</v>
      </c>
    </row>
    <row r="44" spans="1:10" ht="15" customHeight="1" x14ac:dyDescent="0.3">
      <c r="A44" s="24" t="s">
        <v>17</v>
      </c>
      <c r="B44" s="19"/>
      <c r="C44" s="19"/>
      <c r="D44" s="19"/>
      <c r="E44" s="19"/>
      <c r="F44" s="21" t="s">
        <v>89</v>
      </c>
      <c r="G44" s="19" t="s">
        <v>55</v>
      </c>
      <c r="H44" s="19"/>
      <c r="I44" s="23" t="s">
        <v>90</v>
      </c>
      <c r="J44" s="3">
        <v>175500</v>
      </c>
    </row>
    <row r="45" spans="1:10" ht="15" customHeight="1" x14ac:dyDescent="0.3">
      <c r="A45" s="24" t="s">
        <v>17</v>
      </c>
      <c r="B45" s="19"/>
      <c r="C45" s="19"/>
      <c r="D45" s="19"/>
      <c r="E45" s="19"/>
      <c r="F45" s="21" t="s">
        <v>123</v>
      </c>
      <c r="G45" s="19"/>
      <c r="H45" s="19"/>
      <c r="I45" s="23" t="s">
        <v>91</v>
      </c>
      <c r="J45" s="3">
        <v>16200</v>
      </c>
    </row>
    <row r="46" spans="1:10" ht="15" customHeight="1" x14ac:dyDescent="0.3">
      <c r="A46" s="33" t="s">
        <v>156</v>
      </c>
      <c r="B46" s="34"/>
      <c r="C46" s="34"/>
      <c r="D46" s="34"/>
      <c r="E46" s="34"/>
      <c r="F46" s="34"/>
      <c r="G46" s="34"/>
      <c r="H46" s="34"/>
      <c r="I46" s="34"/>
      <c r="J46" s="34"/>
    </row>
    <row r="47" spans="1:10" ht="15" customHeight="1" x14ac:dyDescent="0.3">
      <c r="A47" s="33" t="s">
        <v>52</v>
      </c>
      <c r="B47" s="34"/>
      <c r="C47" s="34"/>
      <c r="D47" s="34"/>
      <c r="E47" s="34"/>
      <c r="F47" s="34"/>
      <c r="G47" s="34"/>
      <c r="H47" s="34"/>
      <c r="I47" s="34"/>
      <c r="J47" s="34"/>
    </row>
    <row r="48" spans="1:10" ht="15" customHeight="1" x14ac:dyDescent="0.3">
      <c r="A48" s="11" t="s">
        <v>1</v>
      </c>
      <c r="B48" s="11" t="s">
        <v>2</v>
      </c>
      <c r="C48" s="11" t="s">
        <v>3</v>
      </c>
      <c r="D48" s="11" t="s">
        <v>4</v>
      </c>
      <c r="E48" s="11" t="s">
        <v>5</v>
      </c>
      <c r="F48" s="11" t="s">
        <v>6</v>
      </c>
      <c r="G48" s="11" t="s">
        <v>7</v>
      </c>
      <c r="H48" s="11" t="s">
        <v>162</v>
      </c>
      <c r="I48" s="12" t="s">
        <v>8</v>
      </c>
      <c r="J48" s="20" t="s">
        <v>155</v>
      </c>
    </row>
    <row r="49" spans="1:10" ht="15" customHeight="1" x14ac:dyDescent="0.3">
      <c r="A49" s="13"/>
      <c r="B49" s="13"/>
      <c r="C49" s="13"/>
      <c r="D49" s="13"/>
      <c r="E49" s="13"/>
      <c r="F49" s="13"/>
      <c r="G49" s="13"/>
      <c r="H49" s="13"/>
      <c r="I49" s="12"/>
      <c r="J49" s="5"/>
    </row>
    <row r="50" spans="1:10" ht="45" customHeight="1" x14ac:dyDescent="0.3">
      <c r="A50" s="24" t="s">
        <v>17</v>
      </c>
      <c r="B50" s="19"/>
      <c r="C50" s="19"/>
      <c r="D50" s="19"/>
      <c r="E50" s="19"/>
      <c r="F50" s="21" t="s">
        <v>92</v>
      </c>
      <c r="G50" s="19" t="s">
        <v>55</v>
      </c>
      <c r="H50" s="19" t="s">
        <v>62</v>
      </c>
      <c r="I50" s="23" t="s">
        <v>93</v>
      </c>
      <c r="J50" s="3">
        <v>250000</v>
      </c>
    </row>
    <row r="51" spans="1:10" ht="30" customHeight="1" x14ac:dyDescent="0.3">
      <c r="A51" s="24" t="s">
        <v>17</v>
      </c>
      <c r="B51" s="19" t="s">
        <v>53</v>
      </c>
      <c r="C51" s="19"/>
      <c r="D51" s="19"/>
      <c r="E51" s="19"/>
      <c r="F51" s="21" t="s">
        <v>154</v>
      </c>
      <c r="G51" s="19"/>
      <c r="H51" s="19"/>
      <c r="I51" s="23" t="s">
        <v>160</v>
      </c>
      <c r="J51" s="3">
        <v>23000000</v>
      </c>
    </row>
    <row r="52" spans="1:10" ht="15" customHeight="1" x14ac:dyDescent="0.3">
      <c r="A52" s="26">
        <v>231</v>
      </c>
      <c r="B52" s="26"/>
      <c r="C52" s="26"/>
      <c r="D52" s="26"/>
      <c r="E52" s="26"/>
      <c r="F52" s="25">
        <v>2341</v>
      </c>
      <c r="G52" s="26"/>
      <c r="H52" s="26"/>
      <c r="I52" s="23" t="s">
        <v>153</v>
      </c>
      <c r="J52" s="3">
        <v>300000</v>
      </c>
    </row>
    <row r="53" spans="1:10" ht="30" customHeight="1" x14ac:dyDescent="0.3">
      <c r="A53" s="24" t="s">
        <v>17</v>
      </c>
      <c r="B53" s="19"/>
      <c r="C53" s="19"/>
      <c r="D53" s="19"/>
      <c r="E53" s="19"/>
      <c r="F53" s="21" t="s">
        <v>94</v>
      </c>
      <c r="G53" s="19" t="s">
        <v>55</v>
      </c>
      <c r="H53" s="19"/>
      <c r="I53" s="23" t="s">
        <v>95</v>
      </c>
      <c r="J53" s="3">
        <v>2490000</v>
      </c>
    </row>
    <row r="54" spans="1:10" ht="15" customHeight="1" x14ac:dyDescent="0.3">
      <c r="A54" s="24" t="s">
        <v>17</v>
      </c>
      <c r="B54" s="19"/>
      <c r="C54" s="19"/>
      <c r="D54" s="19"/>
      <c r="E54" s="19"/>
      <c r="F54" s="21" t="s">
        <v>106</v>
      </c>
      <c r="G54" s="19" t="s">
        <v>55</v>
      </c>
      <c r="H54" s="19"/>
      <c r="I54" s="23" t="s">
        <v>96</v>
      </c>
      <c r="J54" s="3">
        <v>6675180</v>
      </c>
    </row>
    <row r="55" spans="1:10" ht="15" customHeight="1" x14ac:dyDescent="0.3">
      <c r="A55" s="24" t="s">
        <v>17</v>
      </c>
      <c r="B55" s="4" t="s">
        <v>53</v>
      </c>
      <c r="C55" s="4" t="s">
        <v>53</v>
      </c>
      <c r="D55" s="4"/>
      <c r="E55" s="19" t="s">
        <v>53</v>
      </c>
      <c r="F55" s="25">
        <v>1032</v>
      </c>
      <c r="G55" s="4" t="s">
        <v>53</v>
      </c>
      <c r="H55" s="4"/>
      <c r="I55" s="23" t="s">
        <v>97</v>
      </c>
      <c r="J55" s="3">
        <v>20000</v>
      </c>
    </row>
    <row r="56" spans="1:10" ht="15" customHeight="1" x14ac:dyDescent="0.3">
      <c r="A56" s="24" t="s">
        <v>17</v>
      </c>
      <c r="B56" s="4">
        <v>10</v>
      </c>
      <c r="C56" s="4"/>
      <c r="D56" s="4"/>
      <c r="E56" s="19" t="s">
        <v>20</v>
      </c>
      <c r="F56" s="25">
        <v>6320</v>
      </c>
      <c r="G56" s="4">
        <v>5163</v>
      </c>
      <c r="H56" s="4"/>
      <c r="I56" s="23" t="s">
        <v>98</v>
      </c>
      <c r="J56" s="3">
        <v>91114</v>
      </c>
    </row>
    <row r="57" spans="1:10" ht="15" customHeight="1" x14ac:dyDescent="0.3">
      <c r="A57" s="24" t="s">
        <v>17</v>
      </c>
      <c r="B57" s="4"/>
      <c r="C57" s="4"/>
      <c r="D57" s="4"/>
      <c r="E57" s="19"/>
      <c r="F57" s="25">
        <v>5213</v>
      </c>
      <c r="G57" s="4"/>
      <c r="H57" s="4"/>
      <c r="I57" s="23" t="s">
        <v>125</v>
      </c>
      <c r="J57" s="3">
        <v>20000</v>
      </c>
    </row>
    <row r="58" spans="1:10" ht="15" customHeight="1" x14ac:dyDescent="0.3">
      <c r="A58" s="24" t="s">
        <v>17</v>
      </c>
      <c r="B58" s="4">
        <v>10</v>
      </c>
      <c r="C58" s="4"/>
      <c r="D58" s="4"/>
      <c r="E58" s="19" t="s">
        <v>30</v>
      </c>
      <c r="F58" s="25">
        <v>6310</v>
      </c>
      <c r="G58" s="4">
        <v>5163</v>
      </c>
      <c r="H58" s="4"/>
      <c r="I58" s="23" t="s">
        <v>100</v>
      </c>
      <c r="J58" s="3">
        <v>10000</v>
      </c>
    </row>
    <row r="59" spans="1:10" ht="15" customHeight="1" x14ac:dyDescent="0.3">
      <c r="A59" s="24" t="s">
        <v>17</v>
      </c>
      <c r="B59" s="4"/>
      <c r="C59" s="4"/>
      <c r="D59" s="4"/>
      <c r="E59" s="4"/>
      <c r="F59" s="25">
        <v>6402</v>
      </c>
      <c r="G59" s="4"/>
      <c r="H59" s="4"/>
      <c r="I59" s="27" t="s">
        <v>138</v>
      </c>
      <c r="J59" s="3">
        <v>7000</v>
      </c>
    </row>
    <row r="60" spans="1:10" ht="15" customHeight="1" x14ac:dyDescent="0.3">
      <c r="A60" s="26">
        <v>231</v>
      </c>
      <c r="B60" s="4"/>
      <c r="C60" s="4"/>
      <c r="D60" s="4"/>
      <c r="E60" s="4"/>
      <c r="F60" s="25">
        <v>6114</v>
      </c>
      <c r="G60" s="4"/>
      <c r="H60" s="4"/>
      <c r="I60" s="23" t="s">
        <v>147</v>
      </c>
      <c r="J60" s="3">
        <v>0</v>
      </c>
    </row>
    <row r="61" spans="1:10" ht="15" customHeight="1" x14ac:dyDescent="0.3">
      <c r="A61" s="26">
        <v>231</v>
      </c>
      <c r="B61" s="4"/>
      <c r="C61" s="4"/>
      <c r="D61" s="4"/>
      <c r="E61" s="4"/>
      <c r="F61" s="25">
        <v>6115</v>
      </c>
      <c r="G61" s="4"/>
      <c r="H61" s="4"/>
      <c r="I61" s="23" t="s">
        <v>161</v>
      </c>
      <c r="J61" s="3">
        <v>32000</v>
      </c>
    </row>
    <row r="62" spans="1:10" ht="15" customHeight="1" x14ac:dyDescent="0.3">
      <c r="A62" s="24" t="s">
        <v>17</v>
      </c>
      <c r="B62" s="4"/>
      <c r="C62" s="4"/>
      <c r="D62" s="4"/>
      <c r="E62" s="4"/>
      <c r="F62" s="25">
        <v>6330</v>
      </c>
      <c r="G62" s="4"/>
      <c r="H62" s="4"/>
      <c r="I62" s="23" t="s">
        <v>139</v>
      </c>
      <c r="J62" s="3">
        <v>1672000</v>
      </c>
    </row>
    <row r="63" spans="1:10" ht="15" customHeight="1" x14ac:dyDescent="0.3">
      <c r="A63" s="26">
        <v>236</v>
      </c>
      <c r="B63" s="4"/>
      <c r="C63" s="4"/>
      <c r="D63" s="4"/>
      <c r="E63" s="4"/>
      <c r="F63" s="25">
        <v>6171</v>
      </c>
      <c r="G63" s="4"/>
      <c r="H63" s="4"/>
      <c r="I63" s="27" t="s">
        <v>130</v>
      </c>
      <c r="J63" s="3">
        <v>180000</v>
      </c>
    </row>
    <row r="64" spans="1:10" ht="15" customHeight="1" x14ac:dyDescent="0.3">
      <c r="A64" s="26">
        <v>236</v>
      </c>
      <c r="B64" s="4"/>
      <c r="C64" s="4"/>
      <c r="D64" s="4"/>
      <c r="E64" s="4"/>
      <c r="F64" s="25">
        <v>6310</v>
      </c>
      <c r="G64" s="4"/>
      <c r="H64" s="4"/>
      <c r="I64" s="27" t="s">
        <v>115</v>
      </c>
      <c r="J64" s="3">
        <v>1000</v>
      </c>
    </row>
    <row r="65" spans="1:10" ht="15" customHeight="1" x14ac:dyDescent="0.3">
      <c r="A65" s="26">
        <v>231</v>
      </c>
      <c r="B65" s="4"/>
      <c r="C65" s="4"/>
      <c r="D65" s="4"/>
      <c r="E65" s="4"/>
      <c r="F65" s="25">
        <v>5212</v>
      </c>
      <c r="G65" s="4"/>
      <c r="H65" s="4"/>
      <c r="I65" s="27" t="s">
        <v>140</v>
      </c>
      <c r="J65" s="3">
        <v>500000</v>
      </c>
    </row>
    <row r="66" spans="1:10" ht="15" customHeight="1" x14ac:dyDescent="0.3">
      <c r="A66" s="38" t="s">
        <v>101</v>
      </c>
      <c r="B66" s="38"/>
      <c r="C66" s="38"/>
      <c r="D66" s="38"/>
      <c r="E66" s="38"/>
      <c r="F66" s="38"/>
      <c r="G66" s="38"/>
      <c r="H66" s="38"/>
      <c r="I66" s="38"/>
      <c r="J66" s="3">
        <f>SUM(J5:J65)</f>
        <v>64293630</v>
      </c>
    </row>
    <row r="67" spans="1:10" x14ac:dyDescent="0.3">
      <c r="I67" s="6"/>
    </row>
    <row r="68" spans="1:10" x14ac:dyDescent="0.3">
      <c r="A68" t="s">
        <v>105</v>
      </c>
      <c r="I68" t="s">
        <v>103</v>
      </c>
      <c r="J68" s="17">
        <v>37803630</v>
      </c>
    </row>
    <row r="69" spans="1:10" x14ac:dyDescent="0.3">
      <c r="I69" t="s">
        <v>104</v>
      </c>
      <c r="J69" s="17">
        <v>26490000</v>
      </c>
    </row>
    <row r="70" spans="1:10" x14ac:dyDescent="0.3">
      <c r="J70" s="17">
        <v>64273630</v>
      </c>
    </row>
    <row r="71" spans="1:10" x14ac:dyDescent="0.3">
      <c r="A71" s="7" t="s">
        <v>102</v>
      </c>
      <c r="B71" s="7"/>
      <c r="C71" s="8"/>
      <c r="D71" s="7"/>
      <c r="E71" s="7"/>
      <c r="F71" s="7"/>
      <c r="G71" s="7"/>
      <c r="H71" s="7"/>
      <c r="I71" s="7" t="s">
        <v>53</v>
      </c>
    </row>
    <row r="72" spans="1:10" x14ac:dyDescent="0.3">
      <c r="A72" s="9">
        <v>8115</v>
      </c>
      <c r="B72" s="9"/>
      <c r="C72" s="10"/>
      <c r="I72" s="9" t="s">
        <v>53</v>
      </c>
      <c r="J72" s="17">
        <f>SUM(J66-Příjmy!J35+603360)</f>
        <v>12296480</v>
      </c>
    </row>
    <row r="73" spans="1:10" x14ac:dyDescent="0.3">
      <c r="A73" s="9">
        <v>8124</v>
      </c>
      <c r="B73" s="9"/>
      <c r="C73" s="10"/>
      <c r="I73" s="9"/>
      <c r="J73" s="17">
        <v>-603360</v>
      </c>
    </row>
    <row r="74" spans="1:10" x14ac:dyDescent="0.3">
      <c r="A74" t="s">
        <v>53</v>
      </c>
    </row>
    <row r="75" spans="1:10" x14ac:dyDescent="0.3">
      <c r="A75" t="s">
        <v>124</v>
      </c>
      <c r="J75" s="17">
        <f>SUM(Příjmy!J35-Výdaje!J66)</f>
        <v>-11693120</v>
      </c>
    </row>
  </sheetData>
  <mergeCells count="5">
    <mergeCell ref="A66:I66"/>
    <mergeCell ref="A46:J46"/>
    <mergeCell ref="A47:J47"/>
    <mergeCell ref="A1:J1"/>
    <mergeCell ref="A2:J2"/>
  </mergeCells>
  <pageMargins left="0.7" right="0.7" top="0.78740157499999996" bottom="0.78740157499999996" header="0.3" footer="0.3"/>
  <pageSetup paperSize="9" scale="78" orientation="portrait" verticalDpi="0" r:id="rId1"/>
  <rowBreaks count="1" manualBreakCount="1">
    <brk id="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Příjmy</vt:lpstr>
      <vt:lpstr>Výdaje</vt:lpstr>
      <vt:lpstr>Příjmy!Oblast_tisku</vt:lpstr>
      <vt:lpstr>Výdaje!Oblast_tisku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Urednice03</dc:creator>
  <cp:lastModifiedBy>Urednice_02</cp:lastModifiedBy>
  <cp:lastPrinted>2025-11-27T07:33:36Z</cp:lastPrinted>
  <dcterms:created xsi:type="dcterms:W3CDTF">2017-09-27T07:59:29Z</dcterms:created>
  <dcterms:modified xsi:type="dcterms:W3CDTF">2025-11-27T08:02:36Z</dcterms:modified>
</cp:coreProperties>
</file>