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rozpočet\"/>
    </mc:Choice>
  </mc:AlternateContent>
  <xr:revisionPtr revIDLastSave="0" documentId="13_ncr:1_{ED4DF146-3467-418E-BABA-76D02FFF2BF1}" xr6:coauthVersionLast="47" xr6:coauthVersionMax="47" xr10:uidLastSave="{00000000-0000-0000-0000-000000000000}"/>
  <bookViews>
    <workbookView xWindow="28680" yWindow="-120" windowWidth="25440" windowHeight="15270" xr2:uid="{00000000-000D-0000-FFFF-FFFF00000000}"/>
  </bookViews>
  <sheets>
    <sheet name="návrh 2025" sheetId="80" r:id="rId1"/>
  </sheets>
  <definedNames>
    <definedName name="_xlnm.Print_Area" localSheetId="0">'návrh 2025'!$A$1:$M$157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39" i="80" l="1"/>
  <c r="L135" i="80"/>
  <c r="M134" i="80"/>
  <c r="M135" i="80" s="1"/>
  <c r="L134" i="80"/>
  <c r="K134" i="80"/>
  <c r="J134" i="80"/>
  <c r="M115" i="80"/>
  <c r="L115" i="80"/>
  <c r="K115" i="80"/>
  <c r="K135" i="80" s="1"/>
  <c r="J115" i="80"/>
  <c r="J135" i="80" s="1"/>
  <c r="M65" i="80" l="1"/>
  <c r="L65" i="80"/>
  <c r="K65" i="80"/>
  <c r="J65" i="80"/>
</calcChain>
</file>

<file path=xl/sharedStrings.xml><?xml version="1.0" encoding="utf-8"?>
<sst xmlns="http://schemas.openxmlformats.org/spreadsheetml/2006/main" count="463" uniqueCount="220">
  <si>
    <t>Příjmy</t>
  </si>
  <si>
    <t xml:space="preserve">Su  </t>
  </si>
  <si>
    <t xml:space="preserve">Au </t>
  </si>
  <si>
    <t xml:space="preserve">Uz    </t>
  </si>
  <si>
    <t xml:space="preserve">Org  </t>
  </si>
  <si>
    <t xml:space="preserve">Ka </t>
  </si>
  <si>
    <t xml:space="preserve">OdPa </t>
  </si>
  <si>
    <t xml:space="preserve">SpPo </t>
  </si>
  <si>
    <t xml:space="preserve">Text                          </t>
  </si>
  <si>
    <t xml:space="preserve">231 </t>
  </si>
  <si>
    <t xml:space="preserve">10 </t>
  </si>
  <si>
    <t xml:space="preserve">01 </t>
  </si>
  <si>
    <t xml:space="preserve">2310 </t>
  </si>
  <si>
    <t xml:space="preserve">2111 </t>
  </si>
  <si>
    <t xml:space="preserve">vodné </t>
  </si>
  <si>
    <t xml:space="preserve">2133 </t>
  </si>
  <si>
    <t>nájem VOSS</t>
  </si>
  <si>
    <t xml:space="preserve">2321 </t>
  </si>
  <si>
    <t xml:space="preserve">3722 </t>
  </si>
  <si>
    <t>popelné podnikatelé</t>
  </si>
  <si>
    <t>231</t>
  </si>
  <si>
    <t>10</t>
  </si>
  <si>
    <t>07</t>
  </si>
  <si>
    <t>3319</t>
  </si>
  <si>
    <t>08</t>
  </si>
  <si>
    <t>6171</t>
  </si>
  <si>
    <t xml:space="preserve">08 </t>
  </si>
  <si>
    <t xml:space="preserve">6171 </t>
  </si>
  <si>
    <t xml:space="preserve">2131 </t>
  </si>
  <si>
    <t>nájem pozemky</t>
  </si>
  <si>
    <t>5</t>
  </si>
  <si>
    <t>nájem pozemky Lesospol</t>
  </si>
  <si>
    <t xml:space="preserve">3612 </t>
  </si>
  <si>
    <t>zálohy na vodné byty</t>
  </si>
  <si>
    <t xml:space="preserve">2132 </t>
  </si>
  <si>
    <t>nájem byty</t>
  </si>
  <si>
    <t>3612</t>
  </si>
  <si>
    <t xml:space="preserve">3613 </t>
  </si>
  <si>
    <t>12</t>
  </si>
  <si>
    <t>2212</t>
  </si>
  <si>
    <t xml:space="preserve">12 </t>
  </si>
  <si>
    <t>1111</t>
  </si>
  <si>
    <t>DPFO ze záv. čin. a funk, požitků</t>
  </si>
  <si>
    <t xml:space="preserve">1112 </t>
  </si>
  <si>
    <t>DPFO ze sam. výděl. čin.</t>
  </si>
  <si>
    <t xml:space="preserve">1113 </t>
  </si>
  <si>
    <t>DPFO z kap. výnosů</t>
  </si>
  <si>
    <t xml:space="preserve">1121 </t>
  </si>
  <si>
    <t>DPPO</t>
  </si>
  <si>
    <t xml:space="preserve">1122 </t>
  </si>
  <si>
    <t>DPPO za obec</t>
  </si>
  <si>
    <t xml:space="preserve">1211 </t>
  </si>
  <si>
    <t>DPH (sdílené)</t>
  </si>
  <si>
    <t xml:space="preserve">1341 </t>
  </si>
  <si>
    <t>popl. ze psa</t>
  </si>
  <si>
    <t xml:space="preserve">1342 </t>
  </si>
  <si>
    <t>1381</t>
  </si>
  <si>
    <t>loterie</t>
  </si>
  <si>
    <t xml:space="preserve">1361 </t>
  </si>
  <si>
    <t>správní popl.</t>
  </si>
  <si>
    <t xml:space="preserve">1511 </t>
  </si>
  <si>
    <t>daň z nemovitosti</t>
  </si>
  <si>
    <t>20</t>
  </si>
  <si>
    <t xml:space="preserve">4112 </t>
  </si>
  <si>
    <t>dotace na správu</t>
  </si>
  <si>
    <t xml:space="preserve">Celkem                                                                    </t>
  </si>
  <si>
    <t>Výdaje</t>
  </si>
  <si>
    <t xml:space="preserve">ZJ,NPJ </t>
  </si>
  <si>
    <t xml:space="preserve"> </t>
  </si>
  <si>
    <t>01</t>
  </si>
  <si>
    <t xml:space="preserve">     </t>
  </si>
  <si>
    <t>Pitná voda</t>
  </si>
  <si>
    <t>2321</t>
  </si>
  <si>
    <t>Odvádění a čištění odpadních vod a nakládání s kaly</t>
  </si>
  <si>
    <t>Prevence</t>
  </si>
  <si>
    <t>Nebezpečný odpad</t>
  </si>
  <si>
    <t>3722</t>
  </si>
  <si>
    <t xml:space="preserve">    </t>
  </si>
  <si>
    <t>Sběr a svoz komunálních odpadů</t>
  </si>
  <si>
    <t>Silnice</t>
  </si>
  <si>
    <t>2292</t>
  </si>
  <si>
    <t>Předškolní zařízení</t>
  </si>
  <si>
    <t>mezisoučet</t>
  </si>
  <si>
    <t>Základní škola</t>
  </si>
  <si>
    <t>3314</t>
  </si>
  <si>
    <t>Činnosti knihovnické</t>
  </si>
  <si>
    <t xml:space="preserve">Kultura </t>
  </si>
  <si>
    <t>3341</t>
  </si>
  <si>
    <t>Místní rozhlas</t>
  </si>
  <si>
    <t>SPOZ</t>
  </si>
  <si>
    <t>5512</t>
  </si>
  <si>
    <t>Požární ochrana - dobrovolná část</t>
  </si>
  <si>
    <t>Zastupitelstvo</t>
  </si>
  <si>
    <t>Činnost místní správy</t>
  </si>
  <si>
    <t>09</t>
  </si>
  <si>
    <t>4359</t>
  </si>
  <si>
    <t>Pečovaní důchodci</t>
  </si>
  <si>
    <t>Ostatní tělovýchovná činnost</t>
  </si>
  <si>
    <t>Ostatní zájmová činnost a rekreace</t>
  </si>
  <si>
    <t>Ostatní nemocnice</t>
  </si>
  <si>
    <t>Zdravotnická záchranná služba</t>
  </si>
  <si>
    <t>Bytové hospodářství</t>
  </si>
  <si>
    <t>3613</t>
  </si>
  <si>
    <t>Nebytové hospodářství</t>
  </si>
  <si>
    <t>3631</t>
  </si>
  <si>
    <t>Veřejné osvětlení</t>
  </si>
  <si>
    <t>3632</t>
  </si>
  <si>
    <t>Pohřebnictví</t>
  </si>
  <si>
    <t>Územní rozvoj</t>
  </si>
  <si>
    <t>3639</t>
  </si>
  <si>
    <t>Komunální služby a územní rozvoj jinde nezařazené</t>
  </si>
  <si>
    <t>3745</t>
  </si>
  <si>
    <t>Péče o vzhled obcí a veřejnou zeleň</t>
  </si>
  <si>
    <t>platba daní</t>
  </si>
  <si>
    <t>Lesy</t>
  </si>
  <si>
    <t>Pojištění majetku</t>
  </si>
  <si>
    <t>Čtvrtletník</t>
  </si>
  <si>
    <t>Bank. popl.</t>
  </si>
  <si>
    <t>celkem výdaje</t>
  </si>
  <si>
    <t>Financování</t>
  </si>
  <si>
    <t>běžné výdaje - třída 5</t>
  </si>
  <si>
    <t>kapitálové výdaje - třída 6</t>
  </si>
  <si>
    <t>položky výdajů rozpočtu</t>
  </si>
  <si>
    <t>6399</t>
  </si>
  <si>
    <t>popl. za odpady</t>
  </si>
  <si>
    <t>Ostatní zálež. poz. komunikací</t>
  </si>
  <si>
    <t>2219</t>
  </si>
  <si>
    <t>4</t>
  </si>
  <si>
    <t>3111</t>
  </si>
  <si>
    <t>3117</t>
  </si>
  <si>
    <t>příjem provize Pošta</t>
  </si>
  <si>
    <t>2411</t>
  </si>
  <si>
    <t>Záležitosti pošt</t>
  </si>
  <si>
    <t>Ostatní služby a činnosti v oblasti sociální prevence</t>
  </si>
  <si>
    <t>prodej zboží - tisk</t>
  </si>
  <si>
    <t>provize sazka</t>
  </si>
  <si>
    <t>2141</t>
  </si>
  <si>
    <t>Fond obnovy</t>
  </si>
  <si>
    <t>2310</t>
  </si>
  <si>
    <t>2322</t>
  </si>
  <si>
    <t>3721</t>
  </si>
  <si>
    <t>3399</t>
  </si>
  <si>
    <t>6112</t>
  </si>
  <si>
    <t>3419</t>
  </si>
  <si>
    <t>3429</t>
  </si>
  <si>
    <t>3636</t>
  </si>
  <si>
    <t>schodek</t>
  </si>
  <si>
    <t>nájem ordinace</t>
  </si>
  <si>
    <t>Povinná krizová rezerva</t>
  </si>
  <si>
    <t>3723</t>
  </si>
  <si>
    <t>Sběr a svoz ostatních odpadů</t>
  </si>
  <si>
    <t>ZJ, NPJ</t>
  </si>
  <si>
    <t>popl. z pobytu</t>
  </si>
  <si>
    <t>Dopravní obslužnost -linková</t>
  </si>
  <si>
    <t>Ost. spec. zdrav. péče</t>
  </si>
  <si>
    <t>Sociální fond</t>
  </si>
  <si>
    <t>3326</t>
  </si>
  <si>
    <t>Obnova hodnot místního kulturního povědomí</t>
  </si>
  <si>
    <t>1345</t>
  </si>
  <si>
    <t>stravné důchodci</t>
  </si>
  <si>
    <t>Ostaní záležitosti spojů</t>
  </si>
  <si>
    <t>2324</t>
  </si>
  <si>
    <t>příjmy z EKO KOMU</t>
  </si>
  <si>
    <t>2112</t>
  </si>
  <si>
    <t>prodej zboží obědy</t>
  </si>
  <si>
    <t>3725</t>
  </si>
  <si>
    <t>Využívání a zneškodňování komun. odpadů</t>
  </si>
  <si>
    <t>Vnitřní obchod</t>
  </si>
  <si>
    <t>Finanční vypořádání</t>
  </si>
  <si>
    <t>Převody vlastním fondům</t>
  </si>
  <si>
    <t>Krizová rezerva</t>
  </si>
  <si>
    <t>Dětské hřiště</t>
  </si>
  <si>
    <t>2144</t>
  </si>
  <si>
    <t>Ostatní služby Sazka</t>
  </si>
  <si>
    <t>2131</t>
  </si>
  <si>
    <t>nájem hroby</t>
  </si>
  <si>
    <t>dotace od PK - stanice</t>
  </si>
  <si>
    <t>dotace volby EP</t>
  </si>
  <si>
    <t>dotace volby kraje</t>
  </si>
  <si>
    <t>Volby do Evropského parlamentu</t>
  </si>
  <si>
    <t>Volby do krajských zastupitelstev</t>
  </si>
  <si>
    <t>dotace od PK - hasičovna</t>
  </si>
  <si>
    <t>dotace ÚP</t>
  </si>
  <si>
    <t>vstupné - kultura</t>
  </si>
  <si>
    <t>pronájem - kultura</t>
  </si>
  <si>
    <t>přijatý neinv. dar - kultura</t>
  </si>
  <si>
    <t>parkovné Bahna</t>
  </si>
  <si>
    <t>Zvláštní veterinární péče</t>
  </si>
  <si>
    <t>dotace od PK pro ZŠ - učebna</t>
  </si>
  <si>
    <t>dotace od PK - pošta</t>
  </si>
  <si>
    <t>dotace od PK pro ZŠ - bezp. Škola</t>
  </si>
  <si>
    <t>dotace od PK pro ZŠ - wellbeing</t>
  </si>
  <si>
    <t>1334</t>
  </si>
  <si>
    <t>za odnětí zem. Půdy</t>
  </si>
  <si>
    <t>1349</t>
  </si>
  <si>
    <t>příjmy ze zrušených popl.</t>
  </si>
  <si>
    <t>1386</t>
  </si>
  <si>
    <t>daň z hazardních her</t>
  </si>
  <si>
    <t>1387</t>
  </si>
  <si>
    <t>daň z technických her</t>
  </si>
  <si>
    <t>dary sbírka</t>
  </si>
  <si>
    <t>2119</t>
  </si>
  <si>
    <t>ostatní příjmy VB</t>
  </si>
  <si>
    <t>úroky</t>
  </si>
  <si>
    <t>pojistné náhrady</t>
  </si>
  <si>
    <t>náhrady</t>
  </si>
  <si>
    <t>prodej pozemků</t>
  </si>
  <si>
    <t>Volby do Parlamentu ČR</t>
  </si>
  <si>
    <t>dotace MMR</t>
  </si>
  <si>
    <t>návrh 2025</t>
  </si>
  <si>
    <t>Návrh rozpočtu obce Dobřív na rok  2025</t>
  </si>
  <si>
    <t>Sbírka</t>
  </si>
  <si>
    <t>schválený rozpočet 2024</t>
  </si>
  <si>
    <t>RO5 -2024</t>
  </si>
  <si>
    <t>skutečnost 10/2024</t>
  </si>
  <si>
    <t>vyvěšeno:</t>
  </si>
  <si>
    <t>sejmuto:</t>
  </si>
  <si>
    <t>elektronicky vyvěšeno:</t>
  </si>
  <si>
    <t>elektronicky sejmuto</t>
  </si>
  <si>
    <t>Připomínky k návrhu rozpočtu mohou občané uplatnit písemně ve lhůtě do 12.12.2024 do 12,00 hod. na adresu Obecní úřad Dobřív, Dobřív 305, 338 44 Dobřív, do datové schránky nebo ústně na zasedání zastupitelstva obce, kde bude návrh rozpočtu projednáván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</si>
</sst>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charset val="238"/>
      <scheme val="minor"/>
    </font>
    <font>
      <b/>
      <sz val="11"/>
      <color theme="1"/>
      <name val="Calibri"/>
      <family val="2"/>
      <charset val="238"/>
      <scheme val="minor"/>
    </font>
    <font>
      <b/>
      <sz val="12"/>
      <color theme="1"/>
      <name val="Calibri"/>
      <family val="2"/>
      <charset val="238"/>
      <scheme val="minor"/>
    </font>
    <font>
      <sz val="11"/>
      <name val="Calibri"/>
      <family val="2"/>
      <charset val="238"/>
      <scheme val="minor"/>
    </font>
    <font>
      <sz val="11"/>
      <color rgb="FF000000"/>
      <name val="Calibri"/>
      <family val="2"/>
      <charset val="238"/>
    </font>
  </fonts>
  <fills count="6">
    <fill>
      <patternFill patternType="none"/>
    </fill>
    <fill>
      <patternFill patternType="gray125"/>
    </fill>
    <fill>
      <patternFill patternType="solid">
        <fgColor rgb="FF92D050"/>
        <bgColor indexed="64"/>
      </patternFill>
    </fill>
    <fill>
      <patternFill patternType="solid">
        <fgColor theme="5" tint="0.59999389629810485"/>
        <bgColor indexed="64"/>
      </patternFill>
    </fill>
    <fill>
      <patternFill patternType="solid">
        <fgColor rgb="FF66FFFF"/>
        <bgColor indexed="64"/>
      </patternFill>
    </fill>
    <fill>
      <patternFill patternType="solid">
        <fgColor rgb="FFFFFF00"/>
        <bgColor indexed="64"/>
      </patternFill>
    </fill>
  </fills>
  <borders count="9">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50">
    <xf numFmtId="0" fontId="0" fillId="0" borderId="0" xfId="0"/>
    <xf numFmtId="49" fontId="0" fillId="0" borderId="2" xfId="0" applyNumberFormat="1" applyBorder="1"/>
    <xf numFmtId="0" fontId="0" fillId="0" borderId="2" xfId="0" applyBorder="1" applyAlignment="1">
      <alignment wrapText="1"/>
    </xf>
    <xf numFmtId="4" fontId="0" fillId="0" borderId="2" xfId="0" applyNumberFormat="1" applyBorder="1"/>
    <xf numFmtId="4" fontId="1" fillId="0" borderId="2" xfId="0" applyNumberFormat="1" applyFont="1" applyBorder="1"/>
    <xf numFmtId="0" fontId="0" fillId="0" borderId="2" xfId="0" applyBorder="1" applyAlignment="1">
      <alignment horizontal="left"/>
    </xf>
    <xf numFmtId="0" fontId="0" fillId="0" borderId="2" xfId="0" applyBorder="1"/>
    <xf numFmtId="0" fontId="0" fillId="0" borderId="0" xfId="0" applyAlignment="1">
      <alignment wrapText="1"/>
    </xf>
    <xf numFmtId="49" fontId="1" fillId="0" borderId="0" xfId="0" applyNumberFormat="1" applyFont="1"/>
    <xf numFmtId="2" fontId="1" fillId="0" borderId="0" xfId="0" applyNumberFormat="1" applyFont="1" applyAlignment="1">
      <alignment horizontal="right"/>
    </xf>
    <xf numFmtId="0" fontId="1" fillId="0" borderId="0" xfId="0" applyFont="1"/>
    <xf numFmtId="2" fontId="1" fillId="0" borderId="0" xfId="0" applyNumberFormat="1" applyFont="1"/>
    <xf numFmtId="49" fontId="1" fillId="3" borderId="2" xfId="0" applyNumberFormat="1" applyFont="1" applyFill="1" applyBorder="1"/>
    <xf numFmtId="0" fontId="1" fillId="3" borderId="2" xfId="0" applyFont="1" applyFill="1" applyBorder="1" applyAlignment="1">
      <alignment wrapText="1"/>
    </xf>
    <xf numFmtId="49" fontId="1" fillId="3" borderId="2" xfId="0" applyNumberFormat="1" applyFont="1" applyFill="1" applyBorder="1" applyAlignment="1">
      <alignment wrapText="1"/>
    </xf>
    <xf numFmtId="0" fontId="1" fillId="3" borderId="2" xfId="0" applyFont="1" applyFill="1" applyBorder="1"/>
    <xf numFmtId="0" fontId="0" fillId="0" borderId="3" xfId="0" applyBorder="1" applyAlignment="1">
      <alignment horizontal="left"/>
    </xf>
    <xf numFmtId="0" fontId="0" fillId="0" borderId="3" xfId="0" applyBorder="1"/>
    <xf numFmtId="0" fontId="0" fillId="0" borderId="3" xfId="0" applyBorder="1" applyAlignment="1">
      <alignment wrapText="1"/>
    </xf>
    <xf numFmtId="4" fontId="0" fillId="0" borderId="0" xfId="0" applyNumberFormat="1"/>
    <xf numFmtId="0" fontId="3" fillId="4" borderId="2" xfId="0" applyFont="1" applyFill="1" applyBorder="1" applyAlignment="1">
      <alignment wrapText="1"/>
    </xf>
    <xf numFmtId="0" fontId="0" fillId="0" borderId="4" xfId="0" applyBorder="1"/>
    <xf numFmtId="49" fontId="0" fillId="0" borderId="3" xfId="0" applyNumberFormat="1" applyBorder="1" applyAlignment="1">
      <alignment horizontal="left"/>
    </xf>
    <xf numFmtId="0" fontId="0" fillId="5" borderId="2" xfId="0" applyFill="1" applyBorder="1"/>
    <xf numFmtId="49" fontId="1" fillId="0" borderId="2" xfId="0" applyNumberFormat="1" applyFont="1" applyBorder="1"/>
    <xf numFmtId="0" fontId="2" fillId="0" borderId="2" xfId="0" applyFont="1" applyBorder="1" applyAlignment="1">
      <alignment horizontal="left"/>
    </xf>
    <xf numFmtId="0" fontId="2" fillId="0" borderId="2" xfId="0" applyFont="1" applyBorder="1" applyAlignment="1">
      <alignment wrapText="1"/>
    </xf>
    <xf numFmtId="49" fontId="2" fillId="0" borderId="2" xfId="0" applyNumberFormat="1" applyFont="1" applyBorder="1"/>
    <xf numFmtId="0" fontId="1" fillId="0" borderId="2" xfId="0" applyFont="1" applyBorder="1" applyAlignment="1">
      <alignment horizontal="left"/>
    </xf>
    <xf numFmtId="0" fontId="1" fillId="0" borderId="2" xfId="0" applyFont="1" applyBorder="1" applyAlignment="1">
      <alignment wrapText="1"/>
    </xf>
    <xf numFmtId="0" fontId="1" fillId="0" borderId="2" xfId="0" applyFont="1" applyBorder="1"/>
    <xf numFmtId="4" fontId="1" fillId="0" borderId="2" xfId="0" applyNumberFormat="1" applyFont="1" applyBorder="1" applyAlignment="1">
      <alignment horizontal="right"/>
    </xf>
    <xf numFmtId="0" fontId="2" fillId="0" borderId="2" xfId="0" applyFont="1" applyBorder="1"/>
    <xf numFmtId="4" fontId="1" fillId="0" borderId="0" xfId="0" applyNumberFormat="1" applyFont="1"/>
    <xf numFmtId="0" fontId="4" fillId="0" borderId="0" xfId="0" applyFont="1" applyAlignment="1">
      <alignment vertical="center"/>
    </xf>
    <xf numFmtId="4" fontId="0" fillId="0" borderId="2" xfId="0" applyNumberFormat="1" applyBorder="1" applyAlignment="1">
      <alignment horizontal="right"/>
    </xf>
    <xf numFmtId="49" fontId="1" fillId="2" borderId="1" xfId="0" applyNumberFormat="1" applyFont="1" applyFill="1" applyBorder="1" applyAlignment="1">
      <alignment horizontal="center"/>
    </xf>
    <xf numFmtId="49" fontId="1" fillId="2" borderId="0" xfId="0" applyNumberFormat="1" applyFont="1" applyFill="1" applyAlignment="1">
      <alignment horizontal="center"/>
    </xf>
    <xf numFmtId="49" fontId="1" fillId="2" borderId="7" xfId="0" applyNumberFormat="1" applyFont="1" applyFill="1" applyBorder="1" applyAlignment="1">
      <alignment horizontal="center"/>
    </xf>
    <xf numFmtId="49" fontId="1" fillId="2" borderId="8" xfId="0" applyNumberFormat="1" applyFont="1" applyFill="1" applyBorder="1" applyAlignment="1">
      <alignment horizontal="center"/>
    </xf>
    <xf numFmtId="0" fontId="0" fillId="0" borderId="4" xfId="0" applyBorder="1"/>
    <xf numFmtId="0" fontId="0" fillId="0" borderId="5" xfId="0" applyBorder="1"/>
    <xf numFmtId="0" fontId="0" fillId="0" borderId="6" xfId="0" applyBorder="1"/>
    <xf numFmtId="49" fontId="1" fillId="0" borderId="4" xfId="0" applyNumberFormat="1" applyFont="1" applyBorder="1"/>
    <xf numFmtId="49" fontId="1" fillId="0" borderId="5" xfId="0" applyNumberFormat="1" applyFont="1" applyBorder="1"/>
    <xf numFmtId="49" fontId="1" fillId="0" borderId="6" xfId="0" applyNumberFormat="1" applyFont="1" applyBorder="1"/>
    <xf numFmtId="0" fontId="4" fillId="0" borderId="0" xfId="0" applyFont="1" applyAlignment="1">
      <alignment vertical="center"/>
    </xf>
    <xf numFmtId="0" fontId="0" fillId="0" borderId="0" xfId="0" applyAlignment="1">
      <alignment wrapText="1"/>
    </xf>
    <xf numFmtId="49" fontId="1" fillId="0" borderId="3" xfId="0" applyNumberFormat="1" applyFont="1" applyBorder="1"/>
    <xf numFmtId="49" fontId="1" fillId="0" borderId="2" xfId="0" applyNumberFormat="1" applyFont="1" applyBorder="1"/>
  </cellXfs>
  <cellStyles count="1">
    <cellStyle name="Normální" xfId="0" builtinId="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2A55A-6FFA-4519-8DFB-D5C876B29F5A}">
  <dimension ref="A1:M154"/>
  <sheetViews>
    <sheetView tabSelected="1" view="pageBreakPreview" topLeftCell="A109" zoomScaleNormal="100" zoomScaleSheetLayoutView="100" workbookViewId="0">
      <selection activeCell="J89" sqref="J89"/>
    </sheetView>
  </sheetViews>
  <sheetFormatPr defaultRowHeight="14.4" x14ac:dyDescent="0.3"/>
  <cols>
    <col min="1" max="1" width="4.77734375" customWidth="1"/>
    <col min="2" max="2" width="4" customWidth="1"/>
    <col min="3" max="3" width="6.5546875" customWidth="1"/>
    <col min="4" max="4" width="6" customWidth="1"/>
    <col min="5" max="5" width="5.77734375" customWidth="1"/>
    <col min="6" max="6" width="6.6640625" customWidth="1"/>
    <col min="7" max="7" width="5.6640625" customWidth="1"/>
    <col min="8" max="8" width="7.6640625" customWidth="1"/>
    <col min="9" max="9" width="23.5546875" customWidth="1"/>
    <col min="10" max="10" width="13" customWidth="1"/>
    <col min="11" max="12" width="13.21875" customWidth="1"/>
    <col min="13" max="13" width="12.88671875" customWidth="1"/>
  </cols>
  <sheetData>
    <row r="1" spans="1:13" x14ac:dyDescent="0.3">
      <c r="A1" s="36" t="s">
        <v>210</v>
      </c>
      <c r="B1" s="37"/>
      <c r="C1" s="37"/>
      <c r="D1" s="37"/>
      <c r="E1" s="37"/>
      <c r="F1" s="37"/>
      <c r="G1" s="37"/>
      <c r="H1" s="37"/>
      <c r="I1" s="37"/>
      <c r="J1" s="37"/>
      <c r="K1" s="37"/>
      <c r="L1" s="37"/>
      <c r="M1" s="37"/>
    </row>
    <row r="2" spans="1:13" x14ac:dyDescent="0.3">
      <c r="A2" s="38" t="s">
        <v>0</v>
      </c>
      <c r="B2" s="39"/>
      <c r="C2" s="39"/>
      <c r="D2" s="39"/>
      <c r="E2" s="39"/>
      <c r="F2" s="39"/>
      <c r="G2" s="39"/>
      <c r="H2" s="39"/>
      <c r="I2" s="39"/>
      <c r="J2" s="39"/>
      <c r="K2" s="39"/>
      <c r="L2" s="39"/>
      <c r="M2" s="39"/>
    </row>
    <row r="3" spans="1:13" ht="28.8" x14ac:dyDescent="0.3">
      <c r="A3" s="12" t="s">
        <v>1</v>
      </c>
      <c r="B3" s="12" t="s">
        <v>2</v>
      </c>
      <c r="C3" s="12" t="s">
        <v>3</v>
      </c>
      <c r="D3" s="12" t="s">
        <v>4</v>
      </c>
      <c r="E3" s="12" t="s">
        <v>5</v>
      </c>
      <c r="F3" s="12" t="s">
        <v>6</v>
      </c>
      <c r="G3" s="12" t="s">
        <v>7</v>
      </c>
      <c r="H3" s="12" t="s">
        <v>151</v>
      </c>
      <c r="I3" s="13" t="s">
        <v>8</v>
      </c>
      <c r="J3" s="20" t="s">
        <v>212</v>
      </c>
      <c r="K3" s="6" t="s">
        <v>213</v>
      </c>
      <c r="L3" s="2" t="s">
        <v>214</v>
      </c>
      <c r="M3" s="23" t="s">
        <v>209</v>
      </c>
    </row>
    <row r="4" spans="1:13" ht="28.8" x14ac:dyDescent="0.3">
      <c r="A4" s="1" t="s">
        <v>9</v>
      </c>
      <c r="B4" s="1" t="s">
        <v>10</v>
      </c>
      <c r="C4" s="1"/>
      <c r="D4" s="1"/>
      <c r="E4" s="1" t="s">
        <v>40</v>
      </c>
      <c r="F4" s="1"/>
      <c r="G4" s="1" t="s">
        <v>41</v>
      </c>
      <c r="H4" s="1"/>
      <c r="I4" s="2" t="s">
        <v>42</v>
      </c>
      <c r="J4" s="3">
        <v>2700000</v>
      </c>
      <c r="K4" s="3">
        <v>2700000</v>
      </c>
      <c r="L4" s="3">
        <v>3776102.43</v>
      </c>
      <c r="M4" s="4">
        <v>3000000</v>
      </c>
    </row>
    <row r="5" spans="1:13" x14ac:dyDescent="0.3">
      <c r="A5" s="1" t="s">
        <v>9</v>
      </c>
      <c r="B5" s="1" t="s">
        <v>10</v>
      </c>
      <c r="C5" s="1"/>
      <c r="D5" s="1"/>
      <c r="E5" s="1" t="s">
        <v>40</v>
      </c>
      <c r="F5" s="1"/>
      <c r="G5" s="1" t="s">
        <v>43</v>
      </c>
      <c r="H5" s="1"/>
      <c r="I5" s="2" t="s">
        <v>44</v>
      </c>
      <c r="J5" s="3">
        <v>150000</v>
      </c>
      <c r="K5" s="3">
        <v>150000</v>
      </c>
      <c r="L5" s="3">
        <v>239790.19</v>
      </c>
      <c r="M5" s="4">
        <v>200000</v>
      </c>
    </row>
    <row r="6" spans="1:13" x14ac:dyDescent="0.3">
      <c r="A6" s="1" t="s">
        <v>9</v>
      </c>
      <c r="B6" s="1" t="s">
        <v>10</v>
      </c>
      <c r="C6" s="1"/>
      <c r="D6" s="1"/>
      <c r="E6" s="1" t="s">
        <v>40</v>
      </c>
      <c r="F6" s="1"/>
      <c r="G6" s="1" t="s">
        <v>45</v>
      </c>
      <c r="H6" s="1"/>
      <c r="I6" s="2" t="s">
        <v>46</v>
      </c>
      <c r="J6" s="3">
        <v>500000</v>
      </c>
      <c r="K6" s="3">
        <v>500000</v>
      </c>
      <c r="L6" s="3">
        <v>920974.26</v>
      </c>
      <c r="M6" s="4">
        <v>800000</v>
      </c>
    </row>
    <row r="7" spans="1:13" x14ac:dyDescent="0.3">
      <c r="A7" s="1" t="s">
        <v>9</v>
      </c>
      <c r="B7" s="1" t="s">
        <v>10</v>
      </c>
      <c r="C7" s="1"/>
      <c r="D7" s="1"/>
      <c r="E7" s="1" t="s">
        <v>40</v>
      </c>
      <c r="F7" s="1"/>
      <c r="G7" s="1" t="s">
        <v>47</v>
      </c>
      <c r="H7" s="1"/>
      <c r="I7" s="2" t="s">
        <v>48</v>
      </c>
      <c r="J7" s="3">
        <v>3700000</v>
      </c>
      <c r="K7" s="3">
        <v>3700000</v>
      </c>
      <c r="L7" s="3">
        <v>5400256.0599999996</v>
      </c>
      <c r="M7" s="4">
        <v>4000000</v>
      </c>
    </row>
    <row r="8" spans="1:13" x14ac:dyDescent="0.3">
      <c r="A8" s="1" t="s">
        <v>9</v>
      </c>
      <c r="B8" s="1" t="s">
        <v>10</v>
      </c>
      <c r="C8" s="1"/>
      <c r="D8" s="1"/>
      <c r="E8" s="1" t="s">
        <v>40</v>
      </c>
      <c r="F8" s="1"/>
      <c r="G8" s="1" t="s">
        <v>49</v>
      </c>
      <c r="H8" s="1"/>
      <c r="I8" s="2" t="s">
        <v>50</v>
      </c>
      <c r="J8" s="3">
        <v>300000</v>
      </c>
      <c r="K8" s="3">
        <v>704520</v>
      </c>
      <c r="L8" s="3">
        <v>704520</v>
      </c>
      <c r="M8" s="4">
        <v>700000</v>
      </c>
    </row>
    <row r="9" spans="1:13" x14ac:dyDescent="0.3">
      <c r="A9" s="1" t="s">
        <v>9</v>
      </c>
      <c r="B9" s="1" t="s">
        <v>10</v>
      </c>
      <c r="C9" s="1"/>
      <c r="D9" s="1"/>
      <c r="E9" s="1" t="s">
        <v>40</v>
      </c>
      <c r="F9" s="1"/>
      <c r="G9" s="1" t="s">
        <v>51</v>
      </c>
      <c r="H9" s="1"/>
      <c r="I9" s="2" t="s">
        <v>52</v>
      </c>
      <c r="J9" s="3">
        <v>10000000</v>
      </c>
      <c r="K9" s="3">
        <v>10000000</v>
      </c>
      <c r="L9" s="3">
        <v>10781938.050000001</v>
      </c>
      <c r="M9" s="4">
        <v>10000000</v>
      </c>
    </row>
    <row r="10" spans="1:13" x14ac:dyDescent="0.3">
      <c r="A10" s="1" t="s">
        <v>20</v>
      </c>
      <c r="B10" s="1" t="s">
        <v>21</v>
      </c>
      <c r="C10" s="1"/>
      <c r="D10" s="1"/>
      <c r="E10" s="1" t="s">
        <v>38</v>
      </c>
      <c r="F10" s="1"/>
      <c r="G10" s="1" t="s">
        <v>192</v>
      </c>
      <c r="H10" s="1"/>
      <c r="I10" s="2" t="s">
        <v>193</v>
      </c>
      <c r="J10" s="3">
        <v>0</v>
      </c>
      <c r="K10" s="3">
        <v>0</v>
      </c>
      <c r="L10" s="3">
        <v>2536.8000000000002</v>
      </c>
      <c r="M10" s="4">
        <v>0</v>
      </c>
    </row>
    <row r="11" spans="1:13" x14ac:dyDescent="0.3">
      <c r="A11" s="1" t="s">
        <v>9</v>
      </c>
      <c r="B11" s="1" t="s">
        <v>10</v>
      </c>
      <c r="C11" s="1"/>
      <c r="D11" s="1"/>
      <c r="E11" s="1" t="s">
        <v>40</v>
      </c>
      <c r="F11" s="1"/>
      <c r="G11" s="1" t="s">
        <v>53</v>
      </c>
      <c r="H11" s="1"/>
      <c r="I11" s="2" t="s">
        <v>54</v>
      </c>
      <c r="J11" s="3">
        <v>16000</v>
      </c>
      <c r="K11" s="3">
        <v>16000</v>
      </c>
      <c r="L11" s="3">
        <v>15200</v>
      </c>
      <c r="M11" s="4">
        <v>15200</v>
      </c>
    </row>
    <row r="12" spans="1:13" x14ac:dyDescent="0.3">
      <c r="A12" s="1" t="s">
        <v>9</v>
      </c>
      <c r="B12" s="1" t="s">
        <v>10</v>
      </c>
      <c r="C12" s="1"/>
      <c r="D12" s="1"/>
      <c r="E12" s="1" t="s">
        <v>40</v>
      </c>
      <c r="F12" s="1"/>
      <c r="G12" s="1" t="s">
        <v>55</v>
      </c>
      <c r="H12" s="1"/>
      <c r="I12" s="2" t="s">
        <v>152</v>
      </c>
      <c r="J12" s="3">
        <v>30000</v>
      </c>
      <c r="K12" s="3">
        <v>30000</v>
      </c>
      <c r="L12" s="3">
        <v>33496</v>
      </c>
      <c r="M12" s="4">
        <v>30000</v>
      </c>
    </row>
    <row r="13" spans="1:13" x14ac:dyDescent="0.3">
      <c r="A13" s="1" t="s">
        <v>20</v>
      </c>
      <c r="B13" s="1" t="s">
        <v>21</v>
      </c>
      <c r="C13" s="1"/>
      <c r="D13" s="1"/>
      <c r="E13" s="1" t="s">
        <v>38</v>
      </c>
      <c r="F13" s="1"/>
      <c r="G13" s="1" t="s">
        <v>158</v>
      </c>
      <c r="H13" s="1"/>
      <c r="I13" s="2" t="s">
        <v>124</v>
      </c>
      <c r="J13" s="3">
        <v>850000</v>
      </c>
      <c r="K13" s="3">
        <v>850000</v>
      </c>
      <c r="L13" s="3">
        <v>1054544</v>
      </c>
      <c r="M13" s="4">
        <v>900000</v>
      </c>
    </row>
    <row r="14" spans="1:13" x14ac:dyDescent="0.3">
      <c r="A14" s="1" t="s">
        <v>20</v>
      </c>
      <c r="B14" s="1" t="s">
        <v>21</v>
      </c>
      <c r="C14" s="1"/>
      <c r="D14" s="1"/>
      <c r="E14" s="1" t="s">
        <v>38</v>
      </c>
      <c r="F14" s="1"/>
      <c r="G14" s="1" t="s">
        <v>194</v>
      </c>
      <c r="H14" s="1"/>
      <c r="I14" s="2" t="s">
        <v>195</v>
      </c>
      <c r="J14" s="3">
        <v>0</v>
      </c>
      <c r="K14" s="3">
        <v>0</v>
      </c>
      <c r="L14" s="3">
        <v>25900</v>
      </c>
      <c r="M14" s="4">
        <v>0</v>
      </c>
    </row>
    <row r="15" spans="1:13" x14ac:dyDescent="0.3">
      <c r="A15" s="1" t="s">
        <v>9</v>
      </c>
      <c r="B15" s="1" t="s">
        <v>10</v>
      </c>
      <c r="C15" s="1"/>
      <c r="D15" s="1"/>
      <c r="E15" s="1" t="s">
        <v>40</v>
      </c>
      <c r="F15" s="1"/>
      <c r="G15" s="1" t="s">
        <v>58</v>
      </c>
      <c r="H15" s="1"/>
      <c r="I15" s="2" t="s">
        <v>59</v>
      </c>
      <c r="J15" s="3">
        <v>12000</v>
      </c>
      <c r="K15" s="3">
        <v>12000</v>
      </c>
      <c r="L15" s="3">
        <v>15840</v>
      </c>
      <c r="M15" s="4">
        <v>12000</v>
      </c>
    </row>
    <row r="16" spans="1:13" x14ac:dyDescent="0.3">
      <c r="A16" s="1" t="s">
        <v>20</v>
      </c>
      <c r="B16" s="1" t="s">
        <v>21</v>
      </c>
      <c r="C16" s="1"/>
      <c r="D16" s="1"/>
      <c r="E16" s="1" t="s">
        <v>38</v>
      </c>
      <c r="F16" s="1"/>
      <c r="G16" s="1" t="s">
        <v>56</v>
      </c>
      <c r="H16" s="1"/>
      <c r="I16" s="2" t="s">
        <v>57</v>
      </c>
      <c r="J16" s="3">
        <v>150000</v>
      </c>
      <c r="K16" s="3">
        <v>150000</v>
      </c>
      <c r="L16" s="3">
        <v>55962.41</v>
      </c>
      <c r="M16" s="4">
        <v>0</v>
      </c>
    </row>
    <row r="17" spans="1:13" x14ac:dyDescent="0.3">
      <c r="A17" s="1" t="s">
        <v>20</v>
      </c>
      <c r="B17" s="1" t="s">
        <v>21</v>
      </c>
      <c r="C17" s="1"/>
      <c r="D17" s="1"/>
      <c r="E17" s="1" t="s">
        <v>38</v>
      </c>
      <c r="F17" s="1"/>
      <c r="G17" s="1" t="s">
        <v>196</v>
      </c>
      <c r="H17" s="1"/>
      <c r="I17" s="2" t="s">
        <v>197</v>
      </c>
      <c r="J17" s="3">
        <v>0</v>
      </c>
      <c r="K17" s="3">
        <v>0</v>
      </c>
      <c r="L17" s="3">
        <v>112060.65</v>
      </c>
      <c r="M17" s="4">
        <v>100000</v>
      </c>
    </row>
    <row r="18" spans="1:13" x14ac:dyDescent="0.3">
      <c r="A18" s="1" t="s">
        <v>20</v>
      </c>
      <c r="B18" s="1" t="s">
        <v>21</v>
      </c>
      <c r="C18" s="1"/>
      <c r="D18" s="1"/>
      <c r="E18" s="1" t="s">
        <v>38</v>
      </c>
      <c r="F18" s="1"/>
      <c r="G18" s="1" t="s">
        <v>198</v>
      </c>
      <c r="H18" s="1"/>
      <c r="I18" s="2" t="s">
        <v>199</v>
      </c>
      <c r="J18" s="3">
        <v>0</v>
      </c>
      <c r="K18" s="3">
        <v>0</v>
      </c>
      <c r="L18" s="3">
        <v>54370.82</v>
      </c>
      <c r="M18" s="4">
        <v>50000</v>
      </c>
    </row>
    <row r="19" spans="1:13" x14ac:dyDescent="0.3">
      <c r="A19" s="1" t="s">
        <v>9</v>
      </c>
      <c r="B19" s="1" t="s">
        <v>10</v>
      </c>
      <c r="C19" s="1"/>
      <c r="D19" s="1"/>
      <c r="E19" s="1" t="s">
        <v>40</v>
      </c>
      <c r="F19" s="1"/>
      <c r="G19" s="1" t="s">
        <v>60</v>
      </c>
      <c r="H19" s="1"/>
      <c r="I19" s="2" t="s">
        <v>61</v>
      </c>
      <c r="J19" s="3">
        <v>1000000</v>
      </c>
      <c r="K19" s="3">
        <v>1000000</v>
      </c>
      <c r="L19" s="3">
        <v>1436086.28</v>
      </c>
      <c r="M19" s="4">
        <v>1300000</v>
      </c>
    </row>
    <row r="20" spans="1:13" x14ac:dyDescent="0.3">
      <c r="A20" s="16">
        <v>231</v>
      </c>
      <c r="B20" s="16">
        <v>20</v>
      </c>
      <c r="C20" s="17">
        <v>98348</v>
      </c>
      <c r="D20" s="17">
        <v>2402</v>
      </c>
      <c r="E20" s="16">
        <v>12</v>
      </c>
      <c r="F20" s="16"/>
      <c r="G20" s="16">
        <v>4111</v>
      </c>
      <c r="H20" s="17"/>
      <c r="I20" s="18" t="s">
        <v>177</v>
      </c>
      <c r="J20" s="3">
        <v>0</v>
      </c>
      <c r="K20" s="3">
        <v>32000</v>
      </c>
      <c r="L20" s="3">
        <v>32000</v>
      </c>
      <c r="M20" s="4">
        <v>0</v>
      </c>
    </row>
    <row r="21" spans="1:13" x14ac:dyDescent="0.3">
      <c r="A21" s="16">
        <v>231</v>
      </c>
      <c r="B21" s="16">
        <v>20</v>
      </c>
      <c r="C21" s="17">
        <v>98193</v>
      </c>
      <c r="D21" s="17">
        <v>2404</v>
      </c>
      <c r="E21" s="16">
        <v>12</v>
      </c>
      <c r="F21" s="16"/>
      <c r="G21" s="16">
        <v>4111</v>
      </c>
      <c r="H21" s="17"/>
      <c r="I21" s="18" t="s">
        <v>178</v>
      </c>
      <c r="J21" s="3">
        <v>0</v>
      </c>
      <c r="K21" s="3">
        <v>48000</v>
      </c>
      <c r="L21" s="3">
        <v>48000</v>
      </c>
      <c r="M21" s="4">
        <v>0</v>
      </c>
    </row>
    <row r="22" spans="1:13" x14ac:dyDescent="0.3">
      <c r="A22" s="1" t="s">
        <v>9</v>
      </c>
      <c r="B22" s="1" t="s">
        <v>62</v>
      </c>
      <c r="C22" s="1"/>
      <c r="D22" s="1"/>
      <c r="E22" s="1" t="s">
        <v>40</v>
      </c>
      <c r="F22" s="1"/>
      <c r="G22" s="1" t="s">
        <v>63</v>
      </c>
      <c r="H22" s="1"/>
      <c r="I22" s="2" t="s">
        <v>64</v>
      </c>
      <c r="J22" s="3">
        <v>318800</v>
      </c>
      <c r="K22" s="3">
        <v>318800</v>
      </c>
      <c r="L22" s="3">
        <v>265670</v>
      </c>
      <c r="M22" s="4">
        <v>300000</v>
      </c>
    </row>
    <row r="23" spans="1:13" x14ac:dyDescent="0.3">
      <c r="A23" s="16">
        <v>231</v>
      </c>
      <c r="B23" s="16">
        <v>20</v>
      </c>
      <c r="C23" s="17">
        <v>13022</v>
      </c>
      <c r="D23" s="17">
        <v>2405</v>
      </c>
      <c r="E23" s="16">
        <v>12</v>
      </c>
      <c r="F23" s="16"/>
      <c r="G23" s="16">
        <v>4116</v>
      </c>
      <c r="H23" s="17">
        <v>1144</v>
      </c>
      <c r="I23" s="18" t="s">
        <v>182</v>
      </c>
      <c r="J23" s="3">
        <v>0</v>
      </c>
      <c r="K23" s="3">
        <v>16756</v>
      </c>
      <c r="L23" s="3">
        <v>12567</v>
      </c>
      <c r="M23" s="4">
        <v>0</v>
      </c>
    </row>
    <row r="24" spans="1:13" x14ac:dyDescent="0.3">
      <c r="A24" s="16">
        <v>231</v>
      </c>
      <c r="B24" s="16">
        <v>20</v>
      </c>
      <c r="C24" s="17">
        <v>13022</v>
      </c>
      <c r="D24" s="17">
        <v>2406</v>
      </c>
      <c r="E24" s="16">
        <v>12</v>
      </c>
      <c r="F24" s="16"/>
      <c r="G24" s="16">
        <v>4116</v>
      </c>
      <c r="H24" s="17">
        <v>1144</v>
      </c>
      <c r="I24" s="18" t="s">
        <v>182</v>
      </c>
      <c r="J24" s="3">
        <v>0</v>
      </c>
      <c r="K24" s="3">
        <v>16756</v>
      </c>
      <c r="L24" s="3">
        <v>12567</v>
      </c>
      <c r="M24" s="4">
        <v>0</v>
      </c>
    </row>
    <row r="25" spans="1:13" x14ac:dyDescent="0.3">
      <c r="A25" s="16">
        <v>231</v>
      </c>
      <c r="B25" s="16">
        <v>20</v>
      </c>
      <c r="C25" s="17">
        <v>13022</v>
      </c>
      <c r="D25" s="17">
        <v>2405</v>
      </c>
      <c r="E25" s="16">
        <v>12</v>
      </c>
      <c r="F25" s="16"/>
      <c r="G25" s="16">
        <v>4116</v>
      </c>
      <c r="H25" s="17">
        <v>5144</v>
      </c>
      <c r="I25" s="18" t="s">
        <v>182</v>
      </c>
      <c r="J25" s="3">
        <v>0</v>
      </c>
      <c r="K25" s="3">
        <v>55244</v>
      </c>
      <c r="L25" s="3">
        <v>41433</v>
      </c>
      <c r="M25" s="4">
        <v>0</v>
      </c>
    </row>
    <row r="26" spans="1:13" x14ac:dyDescent="0.3">
      <c r="A26" s="16">
        <v>231</v>
      </c>
      <c r="B26" s="16">
        <v>20</v>
      </c>
      <c r="C26" s="17">
        <v>13022</v>
      </c>
      <c r="D26" s="17">
        <v>2406</v>
      </c>
      <c r="E26" s="16">
        <v>12</v>
      </c>
      <c r="F26" s="16"/>
      <c r="G26" s="16">
        <v>4116</v>
      </c>
      <c r="H26" s="17">
        <v>5144</v>
      </c>
      <c r="I26" s="18" t="s">
        <v>182</v>
      </c>
      <c r="J26" s="3">
        <v>0</v>
      </c>
      <c r="K26" s="3">
        <v>55244</v>
      </c>
      <c r="L26" s="3">
        <v>41433</v>
      </c>
      <c r="M26" s="4">
        <v>0</v>
      </c>
    </row>
    <row r="27" spans="1:13" x14ac:dyDescent="0.3">
      <c r="A27" s="16">
        <v>231</v>
      </c>
      <c r="B27" s="16">
        <v>10</v>
      </c>
      <c r="C27" s="17"/>
      <c r="D27" s="17">
        <v>2401</v>
      </c>
      <c r="E27" s="16">
        <v>12</v>
      </c>
      <c r="F27" s="16"/>
      <c r="G27" s="16">
        <v>4122</v>
      </c>
      <c r="H27" s="17"/>
      <c r="I27" s="18" t="s">
        <v>181</v>
      </c>
      <c r="J27" s="3">
        <v>0</v>
      </c>
      <c r="K27" s="3">
        <v>300000</v>
      </c>
      <c r="L27" s="3">
        <v>300000</v>
      </c>
      <c r="M27" s="4">
        <v>0</v>
      </c>
    </row>
    <row r="28" spans="1:13" x14ac:dyDescent="0.3">
      <c r="A28" s="16">
        <v>231</v>
      </c>
      <c r="B28" s="16">
        <v>10</v>
      </c>
      <c r="C28" s="17"/>
      <c r="D28" s="17">
        <v>2408</v>
      </c>
      <c r="E28" s="16">
        <v>12</v>
      </c>
      <c r="F28" s="16"/>
      <c r="G28" s="16">
        <v>4122</v>
      </c>
      <c r="H28" s="17"/>
      <c r="I28" s="18" t="s">
        <v>189</v>
      </c>
      <c r="J28" s="3">
        <v>0</v>
      </c>
      <c r="K28" s="3">
        <v>150000</v>
      </c>
      <c r="L28" s="3">
        <v>150000</v>
      </c>
      <c r="M28" s="4">
        <v>0</v>
      </c>
    </row>
    <row r="29" spans="1:13" ht="28.8" x14ac:dyDescent="0.3">
      <c r="A29" s="16">
        <v>231</v>
      </c>
      <c r="B29" s="16">
        <v>10</v>
      </c>
      <c r="C29" s="17"/>
      <c r="D29" s="17">
        <v>2409</v>
      </c>
      <c r="E29" s="16">
        <v>12</v>
      </c>
      <c r="F29" s="16"/>
      <c r="G29" s="16">
        <v>4122</v>
      </c>
      <c r="H29" s="17"/>
      <c r="I29" s="18" t="s">
        <v>190</v>
      </c>
      <c r="J29" s="3">
        <v>0</v>
      </c>
      <c r="K29" s="3">
        <v>10000</v>
      </c>
      <c r="L29" s="3">
        <v>10000</v>
      </c>
      <c r="M29" s="4">
        <v>0</v>
      </c>
    </row>
    <row r="30" spans="1:13" ht="28.8" x14ac:dyDescent="0.3">
      <c r="A30" s="16">
        <v>231</v>
      </c>
      <c r="B30" s="16">
        <v>10</v>
      </c>
      <c r="C30" s="17"/>
      <c r="D30" s="17">
        <v>2410</v>
      </c>
      <c r="E30" s="16">
        <v>12</v>
      </c>
      <c r="F30" s="16"/>
      <c r="G30" s="16">
        <v>4122</v>
      </c>
      <c r="H30" s="17"/>
      <c r="I30" s="18" t="s">
        <v>191</v>
      </c>
      <c r="J30" s="3">
        <v>0</v>
      </c>
      <c r="K30" s="3">
        <v>30000</v>
      </c>
      <c r="L30" s="3">
        <v>30000</v>
      </c>
      <c r="M30" s="4">
        <v>0</v>
      </c>
    </row>
    <row r="31" spans="1:13" x14ac:dyDescent="0.3">
      <c r="A31" s="16">
        <v>231</v>
      </c>
      <c r="B31" s="16">
        <v>10</v>
      </c>
      <c r="C31" s="17"/>
      <c r="D31" s="17">
        <v>2403</v>
      </c>
      <c r="E31" s="16">
        <v>12</v>
      </c>
      <c r="F31" s="16"/>
      <c r="G31" s="16">
        <v>4222</v>
      </c>
      <c r="H31" s="17"/>
      <c r="I31" s="18" t="s">
        <v>176</v>
      </c>
      <c r="J31" s="3">
        <v>0</v>
      </c>
      <c r="K31" s="3">
        <v>80000</v>
      </c>
      <c r="L31" s="3">
        <v>80000</v>
      </c>
      <c r="M31" s="4">
        <v>0</v>
      </c>
    </row>
    <row r="32" spans="1:13" ht="28.8" x14ac:dyDescent="0.3">
      <c r="A32" s="16">
        <v>231</v>
      </c>
      <c r="B32" s="16">
        <v>10</v>
      </c>
      <c r="C32" s="17"/>
      <c r="D32" s="17">
        <v>2407</v>
      </c>
      <c r="E32" s="16">
        <v>12</v>
      </c>
      <c r="F32" s="16"/>
      <c r="G32" s="16">
        <v>4222</v>
      </c>
      <c r="H32" s="17"/>
      <c r="I32" s="18" t="s">
        <v>188</v>
      </c>
      <c r="J32" s="3">
        <v>0</v>
      </c>
      <c r="K32" s="3">
        <v>100000</v>
      </c>
      <c r="L32" s="3">
        <v>100000</v>
      </c>
      <c r="M32" s="4">
        <v>0</v>
      </c>
    </row>
    <row r="33" spans="1:13" x14ac:dyDescent="0.3">
      <c r="A33" s="16">
        <v>231</v>
      </c>
      <c r="B33" s="16">
        <v>10</v>
      </c>
      <c r="C33" s="17"/>
      <c r="D33" s="17"/>
      <c r="E33" s="22" t="s">
        <v>24</v>
      </c>
      <c r="F33" s="16">
        <v>2141</v>
      </c>
      <c r="G33" s="16">
        <v>2112</v>
      </c>
      <c r="H33" s="17"/>
      <c r="I33" s="18" t="s">
        <v>134</v>
      </c>
      <c r="J33" s="3">
        <v>80000</v>
      </c>
      <c r="K33" s="3">
        <v>80000</v>
      </c>
      <c r="L33" s="3">
        <v>72779</v>
      </c>
      <c r="M33" s="4">
        <v>80000</v>
      </c>
    </row>
    <row r="34" spans="1:13" x14ac:dyDescent="0.3">
      <c r="A34" s="16">
        <v>231</v>
      </c>
      <c r="B34" s="16">
        <v>10</v>
      </c>
      <c r="C34" s="17"/>
      <c r="D34" s="17"/>
      <c r="E34" s="22" t="s">
        <v>24</v>
      </c>
      <c r="F34" s="16">
        <v>2144</v>
      </c>
      <c r="G34" s="16">
        <v>2111</v>
      </c>
      <c r="H34" s="17"/>
      <c r="I34" s="18" t="s">
        <v>135</v>
      </c>
      <c r="J34" s="3">
        <v>30000</v>
      </c>
      <c r="K34" s="3">
        <v>30000</v>
      </c>
      <c r="L34" s="3">
        <v>29964.7</v>
      </c>
      <c r="M34" s="4">
        <v>30000</v>
      </c>
    </row>
    <row r="35" spans="1:13" x14ac:dyDescent="0.3">
      <c r="A35" s="1" t="s">
        <v>9</v>
      </c>
      <c r="B35" s="1" t="s">
        <v>10</v>
      </c>
      <c r="C35" s="1"/>
      <c r="D35" s="1"/>
      <c r="E35" s="1" t="s">
        <v>11</v>
      </c>
      <c r="F35" s="1" t="s">
        <v>12</v>
      </c>
      <c r="G35" s="1" t="s">
        <v>13</v>
      </c>
      <c r="H35" s="1"/>
      <c r="I35" s="2" t="s">
        <v>14</v>
      </c>
      <c r="J35" s="3">
        <v>400000</v>
      </c>
      <c r="K35" s="3">
        <v>400000</v>
      </c>
      <c r="L35" s="3">
        <v>655792.4</v>
      </c>
      <c r="M35" s="4">
        <v>600000</v>
      </c>
    </row>
    <row r="36" spans="1:13" x14ac:dyDescent="0.3">
      <c r="A36" s="1" t="s">
        <v>9</v>
      </c>
      <c r="B36" s="1" t="s">
        <v>10</v>
      </c>
      <c r="C36" s="1"/>
      <c r="D36" s="1"/>
      <c r="E36" s="1" t="s">
        <v>11</v>
      </c>
      <c r="F36" s="1" t="s">
        <v>12</v>
      </c>
      <c r="G36" s="1" t="s">
        <v>15</v>
      </c>
      <c r="H36" s="1"/>
      <c r="I36" s="2" t="s">
        <v>16</v>
      </c>
      <c r="J36" s="3">
        <v>399529</v>
      </c>
      <c r="K36" s="3">
        <v>399529</v>
      </c>
      <c r="L36" s="3">
        <v>299647.44</v>
      </c>
      <c r="M36" s="4">
        <v>399529</v>
      </c>
    </row>
    <row r="37" spans="1:13" x14ac:dyDescent="0.3">
      <c r="A37" s="1" t="s">
        <v>9</v>
      </c>
      <c r="B37" s="1" t="s">
        <v>10</v>
      </c>
      <c r="C37" s="1"/>
      <c r="D37" s="1"/>
      <c r="E37" s="1" t="s">
        <v>11</v>
      </c>
      <c r="F37" s="1" t="s">
        <v>17</v>
      </c>
      <c r="G37" s="1" t="s">
        <v>15</v>
      </c>
      <c r="H37" s="1"/>
      <c r="I37" s="2" t="s">
        <v>16</v>
      </c>
      <c r="J37" s="3">
        <v>78480</v>
      </c>
      <c r="K37" s="3">
        <v>78480</v>
      </c>
      <c r="L37" s="3">
        <v>58860.45</v>
      </c>
      <c r="M37" s="4">
        <v>78480</v>
      </c>
    </row>
    <row r="38" spans="1:13" x14ac:dyDescent="0.3">
      <c r="A38" s="16">
        <v>231</v>
      </c>
      <c r="B38" s="16">
        <v>10</v>
      </c>
      <c r="C38" s="17"/>
      <c r="D38" s="17"/>
      <c r="E38" s="22" t="s">
        <v>24</v>
      </c>
      <c r="F38" s="16">
        <v>2411</v>
      </c>
      <c r="G38" s="16">
        <v>2111</v>
      </c>
      <c r="H38" s="17"/>
      <c r="I38" s="17" t="s">
        <v>130</v>
      </c>
      <c r="J38" s="3">
        <v>200000</v>
      </c>
      <c r="K38" s="3">
        <v>200000</v>
      </c>
      <c r="L38" s="3">
        <v>196476.7</v>
      </c>
      <c r="M38" s="4">
        <v>200000</v>
      </c>
    </row>
    <row r="39" spans="1:13" x14ac:dyDescent="0.3">
      <c r="A39" s="16">
        <v>231</v>
      </c>
      <c r="B39" s="16">
        <v>10</v>
      </c>
      <c r="C39" s="17"/>
      <c r="D39" s="17"/>
      <c r="E39" s="22" t="s">
        <v>22</v>
      </c>
      <c r="F39" s="16">
        <v>3319</v>
      </c>
      <c r="G39" s="16">
        <v>2111</v>
      </c>
      <c r="H39" s="17"/>
      <c r="I39" s="18" t="s">
        <v>183</v>
      </c>
      <c r="J39" s="3">
        <v>0</v>
      </c>
      <c r="K39" s="3">
        <v>75860</v>
      </c>
      <c r="L39" s="3">
        <v>79581</v>
      </c>
      <c r="M39" s="4">
        <v>0</v>
      </c>
    </row>
    <row r="40" spans="1:13" x14ac:dyDescent="0.3">
      <c r="A40" s="16">
        <v>231</v>
      </c>
      <c r="B40" s="16">
        <v>10</v>
      </c>
      <c r="C40" s="17"/>
      <c r="D40" s="17"/>
      <c r="E40" s="22" t="s">
        <v>22</v>
      </c>
      <c r="F40" s="16">
        <v>3319</v>
      </c>
      <c r="G40" s="16">
        <v>2131</v>
      </c>
      <c r="H40" s="17"/>
      <c r="I40" s="18" t="s">
        <v>184</v>
      </c>
      <c r="J40" s="3">
        <v>0</v>
      </c>
      <c r="K40" s="3">
        <v>11000</v>
      </c>
      <c r="L40" s="3">
        <v>11000</v>
      </c>
      <c r="M40" s="4">
        <v>0</v>
      </c>
    </row>
    <row r="41" spans="1:13" x14ac:dyDescent="0.3">
      <c r="A41" s="16">
        <v>231</v>
      </c>
      <c r="B41" s="16">
        <v>10</v>
      </c>
      <c r="C41" s="17"/>
      <c r="D41" s="17"/>
      <c r="E41" s="22" t="s">
        <v>22</v>
      </c>
      <c r="F41" s="16">
        <v>3319</v>
      </c>
      <c r="G41" s="16">
        <v>2321</v>
      </c>
      <c r="H41" s="17"/>
      <c r="I41" s="18" t="s">
        <v>185</v>
      </c>
      <c r="J41" s="3">
        <v>0</v>
      </c>
      <c r="K41" s="3">
        <v>10000</v>
      </c>
      <c r="L41" s="3">
        <v>10000</v>
      </c>
      <c r="M41" s="4">
        <v>0</v>
      </c>
    </row>
    <row r="42" spans="1:13" x14ac:dyDescent="0.3">
      <c r="A42" s="16">
        <v>236</v>
      </c>
      <c r="B42" s="16">
        <v>30</v>
      </c>
      <c r="C42" s="17"/>
      <c r="D42" s="17"/>
      <c r="E42" s="22" t="s">
        <v>22</v>
      </c>
      <c r="F42" s="16">
        <v>3326</v>
      </c>
      <c r="G42" s="16">
        <v>3121</v>
      </c>
      <c r="H42" s="17"/>
      <c r="I42" s="18" t="s">
        <v>200</v>
      </c>
      <c r="J42" s="3">
        <v>0</v>
      </c>
      <c r="K42" s="3">
        <v>0</v>
      </c>
      <c r="L42" s="3">
        <v>6700</v>
      </c>
      <c r="M42" s="4">
        <v>0</v>
      </c>
    </row>
    <row r="43" spans="1:13" x14ac:dyDescent="0.3">
      <c r="A43" s="1" t="s">
        <v>9</v>
      </c>
      <c r="B43" s="1" t="s">
        <v>10</v>
      </c>
      <c r="C43" s="1"/>
      <c r="D43" s="1"/>
      <c r="E43" s="1" t="s">
        <v>10</v>
      </c>
      <c r="F43" s="1" t="s">
        <v>32</v>
      </c>
      <c r="G43" s="1" t="s">
        <v>13</v>
      </c>
      <c r="H43" s="1"/>
      <c r="I43" s="2" t="s">
        <v>33</v>
      </c>
      <c r="J43" s="3">
        <v>12000</v>
      </c>
      <c r="K43" s="3">
        <v>12000</v>
      </c>
      <c r="L43" s="3">
        <v>9400</v>
      </c>
      <c r="M43" s="4">
        <v>10000</v>
      </c>
    </row>
    <row r="44" spans="1:13" x14ac:dyDescent="0.3">
      <c r="A44" s="1" t="s">
        <v>9</v>
      </c>
      <c r="B44" s="1" t="s">
        <v>10</v>
      </c>
      <c r="C44" s="1"/>
      <c r="D44" s="1"/>
      <c r="E44" s="1" t="s">
        <v>10</v>
      </c>
      <c r="F44" s="1" t="s">
        <v>32</v>
      </c>
      <c r="G44" s="1" t="s">
        <v>34</v>
      </c>
      <c r="H44" s="1"/>
      <c r="I44" s="2" t="s">
        <v>35</v>
      </c>
      <c r="J44" s="3">
        <v>40000</v>
      </c>
      <c r="K44" s="3">
        <v>40000</v>
      </c>
      <c r="L44" s="3">
        <v>69950</v>
      </c>
      <c r="M44" s="4">
        <v>64000</v>
      </c>
    </row>
    <row r="45" spans="1:13" x14ac:dyDescent="0.3">
      <c r="A45" s="1" t="s">
        <v>9</v>
      </c>
      <c r="B45" s="1" t="s">
        <v>10</v>
      </c>
      <c r="C45" s="1"/>
      <c r="D45" s="1"/>
      <c r="E45" s="1" t="s">
        <v>10</v>
      </c>
      <c r="F45" s="1" t="s">
        <v>37</v>
      </c>
      <c r="G45" s="1" t="s">
        <v>34</v>
      </c>
      <c r="H45" s="1"/>
      <c r="I45" s="2" t="s">
        <v>147</v>
      </c>
      <c r="J45" s="3">
        <v>3500</v>
      </c>
      <c r="K45" s="3">
        <v>3500</v>
      </c>
      <c r="L45" s="3">
        <v>0</v>
      </c>
      <c r="M45" s="4">
        <v>1750</v>
      </c>
    </row>
    <row r="46" spans="1:13" x14ac:dyDescent="0.3">
      <c r="A46" s="1" t="s">
        <v>20</v>
      </c>
      <c r="B46" s="1" t="s">
        <v>21</v>
      </c>
      <c r="C46" s="1"/>
      <c r="D46" s="1"/>
      <c r="E46" s="1" t="s">
        <v>21</v>
      </c>
      <c r="F46" s="1" t="s">
        <v>106</v>
      </c>
      <c r="G46" s="1" t="s">
        <v>174</v>
      </c>
      <c r="H46" s="1"/>
      <c r="I46" s="2" t="s">
        <v>175</v>
      </c>
      <c r="J46" s="3">
        <v>100000</v>
      </c>
      <c r="K46" s="3">
        <v>450000</v>
      </c>
      <c r="L46" s="3">
        <v>532489.15</v>
      </c>
      <c r="M46" s="4">
        <v>0</v>
      </c>
    </row>
    <row r="47" spans="1:13" x14ac:dyDescent="0.3">
      <c r="A47" s="1" t="s">
        <v>9</v>
      </c>
      <c r="B47" s="1" t="s">
        <v>10</v>
      </c>
      <c r="C47" s="1" t="s">
        <v>68</v>
      </c>
      <c r="D47" s="1" t="s">
        <v>68</v>
      </c>
      <c r="E47" s="1" t="s">
        <v>11</v>
      </c>
      <c r="F47" s="1" t="s">
        <v>18</v>
      </c>
      <c r="G47" s="1" t="s">
        <v>13</v>
      </c>
      <c r="H47" s="1"/>
      <c r="I47" s="2" t="s">
        <v>19</v>
      </c>
      <c r="J47" s="3">
        <v>8000</v>
      </c>
      <c r="K47" s="3">
        <v>8000</v>
      </c>
      <c r="L47" s="3">
        <v>18790</v>
      </c>
      <c r="M47" s="4">
        <v>8000</v>
      </c>
    </row>
    <row r="48" spans="1:13" x14ac:dyDescent="0.3">
      <c r="A48" s="1" t="s">
        <v>20</v>
      </c>
      <c r="B48" s="1" t="s">
        <v>21</v>
      </c>
      <c r="C48" s="1"/>
      <c r="D48" s="1"/>
      <c r="E48" s="1" t="s">
        <v>69</v>
      </c>
      <c r="F48" s="1" t="s">
        <v>165</v>
      </c>
      <c r="G48" s="1" t="s">
        <v>161</v>
      </c>
      <c r="H48" s="1"/>
      <c r="I48" s="2" t="s">
        <v>162</v>
      </c>
      <c r="J48" s="3">
        <v>240000</v>
      </c>
      <c r="K48" s="3">
        <v>240000</v>
      </c>
      <c r="L48" s="3">
        <v>220568.48</v>
      </c>
      <c r="M48" s="4">
        <v>240000</v>
      </c>
    </row>
    <row r="49" spans="1:13" x14ac:dyDescent="0.3">
      <c r="A49" s="16">
        <v>231</v>
      </c>
      <c r="B49" s="16">
        <v>10</v>
      </c>
      <c r="C49" s="17"/>
      <c r="D49" s="17"/>
      <c r="E49" s="22" t="s">
        <v>94</v>
      </c>
      <c r="F49" s="16">
        <v>4359</v>
      </c>
      <c r="G49" s="16">
        <v>2112</v>
      </c>
      <c r="H49" s="17"/>
      <c r="I49" s="18" t="s">
        <v>159</v>
      </c>
      <c r="J49" s="3">
        <v>1000000</v>
      </c>
      <c r="K49" s="3">
        <v>1000000</v>
      </c>
      <c r="L49" s="3">
        <v>146202</v>
      </c>
      <c r="M49" s="4">
        <v>0</v>
      </c>
    </row>
    <row r="50" spans="1:13" x14ac:dyDescent="0.3">
      <c r="A50" s="16">
        <v>231</v>
      </c>
      <c r="B50" s="16">
        <v>10</v>
      </c>
      <c r="C50" s="17"/>
      <c r="D50" s="17"/>
      <c r="E50" s="22" t="s">
        <v>24</v>
      </c>
      <c r="F50" s="16">
        <v>6171</v>
      </c>
      <c r="G50" s="16">
        <v>2111</v>
      </c>
      <c r="H50" s="17"/>
      <c r="I50" s="18" t="s">
        <v>186</v>
      </c>
      <c r="J50" s="3">
        <v>0</v>
      </c>
      <c r="K50" s="3">
        <v>96595</v>
      </c>
      <c r="L50" s="3">
        <v>96850</v>
      </c>
      <c r="M50" s="4">
        <v>0</v>
      </c>
    </row>
    <row r="51" spans="1:13" ht="15" customHeight="1" x14ac:dyDescent="0.3">
      <c r="A51" s="1" t="s">
        <v>20</v>
      </c>
      <c r="B51" s="1" t="s">
        <v>21</v>
      </c>
      <c r="C51" s="1"/>
      <c r="D51" s="1" t="s">
        <v>127</v>
      </c>
      <c r="E51" s="1" t="s">
        <v>24</v>
      </c>
      <c r="F51" s="1" t="s">
        <v>25</v>
      </c>
      <c r="G51" s="1" t="s">
        <v>163</v>
      </c>
      <c r="H51" s="1"/>
      <c r="I51" s="2" t="s">
        <v>164</v>
      </c>
      <c r="J51" s="3">
        <v>74000</v>
      </c>
      <c r="K51" s="3">
        <v>74000</v>
      </c>
      <c r="L51" s="3">
        <v>13253</v>
      </c>
      <c r="M51" s="4">
        <v>0</v>
      </c>
    </row>
    <row r="52" spans="1:13" ht="15" customHeight="1" x14ac:dyDescent="0.3">
      <c r="A52" s="1" t="s">
        <v>20</v>
      </c>
      <c r="B52" s="1" t="s">
        <v>21</v>
      </c>
      <c r="C52" s="1"/>
      <c r="D52" s="1"/>
      <c r="E52" s="1" t="s">
        <v>24</v>
      </c>
      <c r="F52" s="1" t="s">
        <v>25</v>
      </c>
      <c r="G52" s="1" t="s">
        <v>201</v>
      </c>
      <c r="H52" s="1"/>
      <c r="I52" s="2" t="s">
        <v>202</v>
      </c>
      <c r="J52" s="3">
        <v>0</v>
      </c>
      <c r="K52" s="3">
        <v>0</v>
      </c>
      <c r="L52" s="3">
        <v>4840</v>
      </c>
      <c r="M52" s="4">
        <v>0</v>
      </c>
    </row>
    <row r="53" spans="1:13" ht="15" customHeight="1" x14ac:dyDescent="0.3">
      <c r="A53" s="1" t="s">
        <v>9</v>
      </c>
      <c r="B53" s="1" t="s">
        <v>10</v>
      </c>
      <c r="C53" s="1"/>
      <c r="D53" s="1"/>
      <c r="E53" s="1" t="s">
        <v>26</v>
      </c>
      <c r="F53" s="1" t="s">
        <v>27</v>
      </c>
      <c r="G53" s="1" t="s">
        <v>28</v>
      </c>
      <c r="H53" s="1"/>
      <c r="I53" s="2" t="s">
        <v>29</v>
      </c>
      <c r="J53" s="3">
        <v>60000</v>
      </c>
      <c r="K53" s="3">
        <v>60000</v>
      </c>
      <c r="L53" s="3">
        <v>63046</v>
      </c>
      <c r="M53" s="4">
        <v>59500</v>
      </c>
    </row>
    <row r="54" spans="1:13" ht="15" customHeight="1" x14ac:dyDescent="0.3">
      <c r="A54" s="1" t="s">
        <v>9</v>
      </c>
      <c r="B54" s="1" t="s">
        <v>10</v>
      </c>
      <c r="C54" s="1"/>
      <c r="D54" s="1" t="s">
        <v>30</v>
      </c>
      <c r="E54" s="1" t="s">
        <v>26</v>
      </c>
      <c r="F54" s="1" t="s">
        <v>27</v>
      </c>
      <c r="G54" s="1" t="s">
        <v>28</v>
      </c>
      <c r="H54" s="1"/>
      <c r="I54" s="2" t="s">
        <v>31</v>
      </c>
      <c r="J54" s="3">
        <v>300000</v>
      </c>
      <c r="K54" s="3">
        <v>549000</v>
      </c>
      <c r="L54" s="3">
        <v>489972</v>
      </c>
      <c r="M54" s="4">
        <v>300000</v>
      </c>
    </row>
    <row r="55" spans="1:13" ht="15" customHeight="1" x14ac:dyDescent="0.3">
      <c r="A55" s="1" t="s">
        <v>20</v>
      </c>
      <c r="B55" s="1" t="s">
        <v>21</v>
      </c>
      <c r="C55" s="1"/>
      <c r="D55" s="1"/>
      <c r="E55" s="1" t="s">
        <v>24</v>
      </c>
      <c r="F55" s="1" t="s">
        <v>25</v>
      </c>
      <c r="G55" s="1" t="s">
        <v>136</v>
      </c>
      <c r="H55" s="1"/>
      <c r="I55" s="2" t="s">
        <v>203</v>
      </c>
      <c r="J55" s="3">
        <v>0</v>
      </c>
      <c r="K55" s="3">
        <v>0</v>
      </c>
      <c r="L55" s="3">
        <v>129.6</v>
      </c>
      <c r="M55" s="4">
        <v>0</v>
      </c>
    </row>
    <row r="56" spans="1:13" ht="15" customHeight="1" x14ac:dyDescent="0.3">
      <c r="A56" s="1" t="s">
        <v>20</v>
      </c>
      <c r="B56" s="1" t="s">
        <v>21</v>
      </c>
      <c r="C56" s="1"/>
      <c r="D56" s="1"/>
      <c r="E56" s="1" t="s">
        <v>24</v>
      </c>
      <c r="F56" s="1" t="s">
        <v>25</v>
      </c>
      <c r="G56" s="1" t="s">
        <v>139</v>
      </c>
      <c r="H56" s="1"/>
      <c r="I56" s="2" t="s">
        <v>204</v>
      </c>
      <c r="J56" s="3">
        <v>0</v>
      </c>
      <c r="K56" s="3">
        <v>0</v>
      </c>
      <c r="L56" s="3">
        <v>18452</v>
      </c>
      <c r="M56" s="4">
        <v>0</v>
      </c>
    </row>
    <row r="57" spans="1:13" ht="15" customHeight="1" x14ac:dyDescent="0.3">
      <c r="A57" s="1" t="s">
        <v>20</v>
      </c>
      <c r="B57" s="1" t="s">
        <v>21</v>
      </c>
      <c r="C57" s="1"/>
      <c r="D57" s="1"/>
      <c r="E57" s="1" t="s">
        <v>24</v>
      </c>
      <c r="F57" s="1" t="s">
        <v>25</v>
      </c>
      <c r="G57" s="1" t="s">
        <v>161</v>
      </c>
      <c r="H57" s="1"/>
      <c r="I57" s="2" t="s">
        <v>205</v>
      </c>
      <c r="J57" s="3">
        <v>0</v>
      </c>
      <c r="K57" s="3">
        <v>0</v>
      </c>
      <c r="L57" s="3">
        <v>4000</v>
      </c>
      <c r="M57" s="4">
        <v>0</v>
      </c>
    </row>
    <row r="58" spans="1:13" ht="15" customHeight="1" x14ac:dyDescent="0.3">
      <c r="A58" s="1" t="s">
        <v>20</v>
      </c>
      <c r="B58" s="1" t="s">
        <v>21</v>
      </c>
      <c r="C58" s="1"/>
      <c r="D58" s="1"/>
      <c r="E58" s="1" t="s">
        <v>24</v>
      </c>
      <c r="F58" s="1" t="s">
        <v>25</v>
      </c>
      <c r="G58" s="1" t="s">
        <v>128</v>
      </c>
      <c r="H58" s="1"/>
      <c r="I58" s="2" t="s">
        <v>206</v>
      </c>
      <c r="J58" s="3">
        <v>0</v>
      </c>
      <c r="K58" s="3">
        <v>0</v>
      </c>
      <c r="L58" s="3">
        <v>189190</v>
      </c>
      <c r="M58" s="4">
        <v>0</v>
      </c>
    </row>
    <row r="59" spans="1:13" ht="15" customHeight="1" x14ac:dyDescent="0.3">
      <c r="A59" s="5">
        <v>236</v>
      </c>
      <c r="B59" s="5">
        <v>20</v>
      </c>
      <c r="C59" s="6"/>
      <c r="D59" s="6"/>
      <c r="E59" s="5">
        <v>12</v>
      </c>
      <c r="F59" s="5">
        <v>6330</v>
      </c>
      <c r="G59" s="5">
        <v>4134</v>
      </c>
      <c r="H59" s="6"/>
      <c r="I59" s="6" t="s">
        <v>155</v>
      </c>
      <c r="J59" s="3">
        <v>180000</v>
      </c>
      <c r="K59" s="3">
        <v>180000</v>
      </c>
      <c r="L59" s="3">
        <v>147323</v>
      </c>
      <c r="M59" s="4">
        <v>180000</v>
      </c>
    </row>
    <row r="60" spans="1:13" ht="15" customHeight="1" x14ac:dyDescent="0.3">
      <c r="A60" s="16">
        <v>236</v>
      </c>
      <c r="B60" s="16">
        <v>30</v>
      </c>
      <c r="C60" s="17"/>
      <c r="D60" s="17"/>
      <c r="E60" s="16">
        <v>12</v>
      </c>
      <c r="F60" s="16">
        <v>6330</v>
      </c>
      <c r="G60" s="16">
        <v>4134</v>
      </c>
      <c r="H60" s="17"/>
      <c r="I60" s="18" t="s">
        <v>137</v>
      </c>
      <c r="J60" s="3">
        <v>1492000</v>
      </c>
      <c r="K60" s="3">
        <v>1492000</v>
      </c>
      <c r="L60" s="3">
        <v>0</v>
      </c>
      <c r="M60" s="4">
        <v>1492000</v>
      </c>
    </row>
    <row r="61" spans="1:13" ht="15" customHeight="1" x14ac:dyDescent="0.3">
      <c r="A61" s="16">
        <v>231</v>
      </c>
      <c r="B61" s="16">
        <v>20</v>
      </c>
      <c r="C61" s="17">
        <v>17084</v>
      </c>
      <c r="D61" s="17">
        <v>2501</v>
      </c>
      <c r="E61" s="16">
        <v>12</v>
      </c>
      <c r="F61" s="16"/>
      <c r="G61" s="16">
        <v>4116</v>
      </c>
      <c r="H61" s="17">
        <v>1149</v>
      </c>
      <c r="I61" s="18" t="s">
        <v>208</v>
      </c>
      <c r="J61" s="3">
        <v>0</v>
      </c>
      <c r="K61" s="3">
        <v>0</v>
      </c>
      <c r="L61" s="3">
        <v>0</v>
      </c>
      <c r="M61" s="4">
        <v>78135.75</v>
      </c>
    </row>
    <row r="62" spans="1:13" ht="15" customHeight="1" x14ac:dyDescent="0.3">
      <c r="A62" s="16">
        <v>231</v>
      </c>
      <c r="B62" s="16">
        <v>20</v>
      </c>
      <c r="C62" s="17">
        <v>17085</v>
      </c>
      <c r="D62" s="17">
        <v>2501</v>
      </c>
      <c r="E62" s="16">
        <v>12</v>
      </c>
      <c r="F62" s="16"/>
      <c r="G62" s="16">
        <v>4116</v>
      </c>
      <c r="H62" s="17">
        <v>5149</v>
      </c>
      <c r="I62" s="18" t="s">
        <v>208</v>
      </c>
      <c r="J62" s="3">
        <v>0</v>
      </c>
      <c r="K62" s="3">
        <v>0</v>
      </c>
      <c r="L62" s="3">
        <v>0</v>
      </c>
      <c r="M62" s="4">
        <v>416724</v>
      </c>
    </row>
    <row r="63" spans="1:13" ht="15" customHeight="1" x14ac:dyDescent="0.3">
      <c r="A63" s="16">
        <v>231</v>
      </c>
      <c r="B63" s="16">
        <v>20</v>
      </c>
      <c r="C63" s="17">
        <v>17518</v>
      </c>
      <c r="D63" s="17">
        <v>2501</v>
      </c>
      <c r="E63" s="16">
        <v>12</v>
      </c>
      <c r="F63" s="16"/>
      <c r="G63" s="16">
        <v>4216</v>
      </c>
      <c r="H63" s="17">
        <v>1149</v>
      </c>
      <c r="I63" s="18" t="s">
        <v>208</v>
      </c>
      <c r="J63" s="3">
        <v>0</v>
      </c>
      <c r="K63" s="3">
        <v>0</v>
      </c>
      <c r="L63" s="3">
        <v>0</v>
      </c>
      <c r="M63" s="4">
        <v>1116225</v>
      </c>
    </row>
    <row r="64" spans="1:13" ht="15" customHeight="1" x14ac:dyDescent="0.3">
      <c r="A64" s="16">
        <v>231</v>
      </c>
      <c r="B64" s="16">
        <v>20</v>
      </c>
      <c r="C64" s="17">
        <v>17519</v>
      </c>
      <c r="D64" s="17">
        <v>2501</v>
      </c>
      <c r="E64" s="16">
        <v>12</v>
      </c>
      <c r="F64" s="16"/>
      <c r="G64" s="16">
        <v>4216</v>
      </c>
      <c r="H64" s="17">
        <v>5149</v>
      </c>
      <c r="I64" s="18" t="s">
        <v>208</v>
      </c>
      <c r="J64" s="3">
        <v>0</v>
      </c>
      <c r="K64" s="3">
        <v>0</v>
      </c>
      <c r="L64" s="3">
        <v>0</v>
      </c>
      <c r="M64" s="4">
        <v>5953200</v>
      </c>
    </row>
    <row r="65" spans="1:13" x14ac:dyDescent="0.3">
      <c r="A65" s="48" t="s">
        <v>65</v>
      </c>
      <c r="B65" s="48"/>
      <c r="C65" s="48"/>
      <c r="D65" s="48"/>
      <c r="E65" s="48"/>
      <c r="F65" s="48"/>
      <c r="G65" s="48"/>
      <c r="H65" s="48"/>
      <c r="I65" s="48"/>
      <c r="J65" s="3">
        <f>SUM(J4:J64)</f>
        <v>24424309</v>
      </c>
      <c r="K65" s="3">
        <f>SUM(K4:K64)</f>
        <v>26515284</v>
      </c>
      <c r="L65" s="3">
        <f>SUM(L4:L64)</f>
        <v>29198504.870000001</v>
      </c>
      <c r="M65" s="4">
        <f>SUM(M4:M64)</f>
        <v>32714743.75</v>
      </c>
    </row>
    <row r="66" spans="1:13" x14ac:dyDescent="0.3">
      <c r="A66" s="8"/>
      <c r="B66" s="8"/>
      <c r="C66" s="8"/>
      <c r="D66" s="8"/>
      <c r="E66" s="8"/>
      <c r="F66" s="8"/>
      <c r="G66" s="8"/>
      <c r="H66" s="8"/>
      <c r="I66" s="8"/>
      <c r="J66" s="19"/>
      <c r="K66" s="19"/>
      <c r="L66" s="19"/>
      <c r="M66" s="33"/>
    </row>
    <row r="67" spans="1:13" x14ac:dyDescent="0.3">
      <c r="M67" s="19"/>
    </row>
    <row r="68" spans="1:13" x14ac:dyDescent="0.3">
      <c r="A68" s="36" t="s">
        <v>210</v>
      </c>
      <c r="B68" s="37"/>
      <c r="C68" s="37"/>
      <c r="D68" s="37"/>
      <c r="E68" s="37"/>
      <c r="F68" s="37"/>
      <c r="G68" s="37"/>
      <c r="H68" s="37"/>
      <c r="I68" s="37"/>
      <c r="J68" s="37"/>
      <c r="K68" s="37"/>
      <c r="L68" s="37"/>
      <c r="M68" s="37"/>
    </row>
    <row r="69" spans="1:13" x14ac:dyDescent="0.3">
      <c r="A69" s="36" t="s">
        <v>66</v>
      </c>
      <c r="B69" s="37"/>
      <c r="C69" s="37"/>
      <c r="D69" s="37"/>
      <c r="E69" s="37"/>
      <c r="F69" s="37"/>
      <c r="G69" s="37"/>
      <c r="H69" s="37"/>
      <c r="I69" s="37"/>
      <c r="J69" s="37"/>
      <c r="K69" s="37"/>
      <c r="L69" s="37"/>
      <c r="M69" s="37"/>
    </row>
    <row r="70" spans="1:13" ht="28.8" x14ac:dyDescent="0.3">
      <c r="A70" s="12" t="s">
        <v>1</v>
      </c>
      <c r="B70" s="12" t="s">
        <v>2</v>
      </c>
      <c r="C70" s="12" t="s">
        <v>3</v>
      </c>
      <c r="D70" s="12" t="s">
        <v>4</v>
      </c>
      <c r="E70" s="12" t="s">
        <v>5</v>
      </c>
      <c r="F70" s="12" t="s">
        <v>6</v>
      </c>
      <c r="G70" s="12" t="s">
        <v>7</v>
      </c>
      <c r="H70" s="14" t="s">
        <v>67</v>
      </c>
      <c r="I70" s="13" t="s">
        <v>8</v>
      </c>
      <c r="J70" s="20" t="s">
        <v>212</v>
      </c>
      <c r="K70" s="6" t="s">
        <v>213</v>
      </c>
      <c r="L70" s="2" t="s">
        <v>214</v>
      </c>
      <c r="M70" s="23" t="s">
        <v>209</v>
      </c>
    </row>
    <row r="71" spans="1:13" x14ac:dyDescent="0.3">
      <c r="A71" s="15"/>
      <c r="B71" s="15"/>
      <c r="C71" s="15"/>
      <c r="D71" s="15"/>
      <c r="E71" s="15"/>
      <c r="F71" s="15"/>
      <c r="G71" s="15"/>
      <c r="H71" s="15"/>
      <c r="I71" s="13"/>
      <c r="J71" s="6"/>
      <c r="K71" s="6"/>
      <c r="L71" s="21"/>
      <c r="M71" s="6"/>
    </row>
    <row r="72" spans="1:13" ht="15.6" x14ac:dyDescent="0.3">
      <c r="A72" s="24" t="s">
        <v>20</v>
      </c>
      <c r="B72" s="1"/>
      <c r="C72" s="1"/>
      <c r="D72" s="1"/>
      <c r="E72" s="1"/>
      <c r="F72" s="27" t="s">
        <v>138</v>
      </c>
      <c r="G72" s="1" t="s">
        <v>70</v>
      </c>
      <c r="H72" s="1"/>
      <c r="I72" s="26" t="s">
        <v>71</v>
      </c>
      <c r="J72" s="3">
        <v>479500</v>
      </c>
      <c r="K72" s="3">
        <v>479500</v>
      </c>
      <c r="L72" s="3">
        <v>220131.5</v>
      </c>
      <c r="M72" s="4">
        <v>494500</v>
      </c>
    </row>
    <row r="73" spans="1:13" ht="46.8" x14ac:dyDescent="0.3">
      <c r="A73" s="24" t="s">
        <v>20</v>
      </c>
      <c r="B73" s="1"/>
      <c r="C73" s="1"/>
      <c r="D73" s="1"/>
      <c r="E73" s="1"/>
      <c r="F73" s="27" t="s">
        <v>72</v>
      </c>
      <c r="G73" s="1" t="s">
        <v>70</v>
      </c>
      <c r="H73" s="1"/>
      <c r="I73" s="26" t="s">
        <v>73</v>
      </c>
      <c r="J73" s="3">
        <v>2645000</v>
      </c>
      <c r="K73" s="3">
        <v>3095000</v>
      </c>
      <c r="L73" s="3">
        <v>2951867.31</v>
      </c>
      <c r="M73" s="4">
        <v>1635000</v>
      </c>
    </row>
    <row r="74" spans="1:13" ht="15.6" x14ac:dyDescent="0.3">
      <c r="A74" s="24" t="s">
        <v>20</v>
      </c>
      <c r="B74" s="1"/>
      <c r="C74" s="1"/>
      <c r="D74" s="1"/>
      <c r="E74" s="1"/>
      <c r="F74" s="27" t="s">
        <v>139</v>
      </c>
      <c r="G74" s="1" t="s">
        <v>70</v>
      </c>
      <c r="H74" s="1"/>
      <c r="I74" s="26" t="s">
        <v>74</v>
      </c>
      <c r="J74" s="3">
        <v>30000</v>
      </c>
      <c r="K74" s="3">
        <v>30000</v>
      </c>
      <c r="L74" s="3">
        <v>19707.400000000001</v>
      </c>
      <c r="M74" s="4">
        <v>30000</v>
      </c>
    </row>
    <row r="75" spans="1:13" ht="15.6" x14ac:dyDescent="0.3">
      <c r="A75" s="24" t="s">
        <v>20</v>
      </c>
      <c r="B75" s="1"/>
      <c r="C75" s="1"/>
      <c r="D75" s="1"/>
      <c r="E75" s="1"/>
      <c r="F75" s="27" t="s">
        <v>140</v>
      </c>
      <c r="G75" s="1"/>
      <c r="H75" s="1"/>
      <c r="I75" s="26" t="s">
        <v>75</v>
      </c>
      <c r="J75" s="3">
        <v>25000</v>
      </c>
      <c r="K75" s="3">
        <v>26000</v>
      </c>
      <c r="L75" s="3">
        <v>25129.52</v>
      </c>
      <c r="M75" s="4">
        <v>26000</v>
      </c>
    </row>
    <row r="76" spans="1:13" ht="31.2" x14ac:dyDescent="0.3">
      <c r="A76" s="24" t="s">
        <v>20</v>
      </c>
      <c r="B76" s="1"/>
      <c r="C76" s="1"/>
      <c r="D76" s="1"/>
      <c r="E76" s="1"/>
      <c r="F76" s="27" t="s">
        <v>76</v>
      </c>
      <c r="G76" s="1" t="s">
        <v>70</v>
      </c>
      <c r="H76" s="1" t="s">
        <v>77</v>
      </c>
      <c r="I76" s="26" t="s">
        <v>78</v>
      </c>
      <c r="J76" s="3">
        <v>2330500</v>
      </c>
      <c r="K76" s="3">
        <v>2541900</v>
      </c>
      <c r="L76" s="3">
        <v>2056510.94</v>
      </c>
      <c r="M76" s="4">
        <v>2542400</v>
      </c>
    </row>
    <row r="77" spans="1:13" ht="31.2" x14ac:dyDescent="0.3">
      <c r="A77" s="24" t="s">
        <v>20</v>
      </c>
      <c r="B77" s="1"/>
      <c r="C77" s="1"/>
      <c r="D77" s="1"/>
      <c r="E77" s="1"/>
      <c r="F77" s="27" t="s">
        <v>149</v>
      </c>
      <c r="G77" s="1"/>
      <c r="H77" s="1"/>
      <c r="I77" s="26" t="s">
        <v>150</v>
      </c>
      <c r="J77" s="3">
        <v>5000</v>
      </c>
      <c r="K77" s="3">
        <v>5000</v>
      </c>
      <c r="L77" s="3">
        <v>4235</v>
      </c>
      <c r="M77" s="4">
        <v>22000</v>
      </c>
    </row>
    <row r="78" spans="1:13" ht="46.8" x14ac:dyDescent="0.3">
      <c r="A78" s="24" t="s">
        <v>20</v>
      </c>
      <c r="B78" s="1"/>
      <c r="C78" s="1"/>
      <c r="D78" s="1"/>
      <c r="E78" s="1"/>
      <c r="F78" s="27" t="s">
        <v>165</v>
      </c>
      <c r="G78" s="1"/>
      <c r="H78" s="1"/>
      <c r="I78" s="26" t="s">
        <v>166</v>
      </c>
      <c r="J78" s="3">
        <v>55500</v>
      </c>
      <c r="K78" s="3">
        <v>55500</v>
      </c>
      <c r="L78" s="3">
        <v>42202</v>
      </c>
      <c r="M78" s="4">
        <v>55500</v>
      </c>
    </row>
    <row r="79" spans="1:13" ht="15.6" x14ac:dyDescent="0.3">
      <c r="A79" s="24" t="s">
        <v>20</v>
      </c>
      <c r="B79" s="1"/>
      <c r="C79" s="1"/>
      <c r="D79" s="1"/>
      <c r="E79" s="1"/>
      <c r="F79" s="27" t="s">
        <v>39</v>
      </c>
      <c r="G79" s="1" t="s">
        <v>70</v>
      </c>
      <c r="H79" s="1"/>
      <c r="I79" s="26" t="s">
        <v>79</v>
      </c>
      <c r="J79" s="3">
        <v>1028000</v>
      </c>
      <c r="K79" s="3">
        <v>1488000</v>
      </c>
      <c r="L79" s="3">
        <v>1127773</v>
      </c>
      <c r="M79" s="4">
        <v>943000</v>
      </c>
    </row>
    <row r="80" spans="1:13" ht="31.2" x14ac:dyDescent="0.3">
      <c r="A80" s="24" t="s">
        <v>20</v>
      </c>
      <c r="B80" s="1"/>
      <c r="C80" s="1"/>
      <c r="D80" s="1"/>
      <c r="E80" s="1"/>
      <c r="F80" s="27" t="s">
        <v>126</v>
      </c>
      <c r="G80" s="1"/>
      <c r="H80" s="1"/>
      <c r="I80" s="26" t="s">
        <v>125</v>
      </c>
      <c r="J80" s="3">
        <v>2040000</v>
      </c>
      <c r="K80" s="3">
        <v>2987041.25</v>
      </c>
      <c r="L80" s="3">
        <v>613195.43000000005</v>
      </c>
      <c r="M80" s="4">
        <v>350000</v>
      </c>
    </row>
    <row r="81" spans="1:13" ht="31.2" x14ac:dyDescent="0.3">
      <c r="A81" s="24" t="s">
        <v>20</v>
      </c>
      <c r="B81" s="1"/>
      <c r="C81" s="1"/>
      <c r="D81" s="1"/>
      <c r="E81" s="1"/>
      <c r="F81" s="27" t="s">
        <v>80</v>
      </c>
      <c r="G81" s="1" t="s">
        <v>70</v>
      </c>
      <c r="H81" s="1"/>
      <c r="I81" s="26" t="s">
        <v>153</v>
      </c>
      <c r="J81" s="3">
        <v>103360</v>
      </c>
      <c r="K81" s="3">
        <v>103360</v>
      </c>
      <c r="L81" s="3">
        <v>103360</v>
      </c>
      <c r="M81" s="4">
        <v>103816</v>
      </c>
    </row>
    <row r="82" spans="1:13" ht="15.6" x14ac:dyDescent="0.3">
      <c r="A82" s="24" t="s">
        <v>20</v>
      </c>
      <c r="B82" s="1"/>
      <c r="C82" s="1"/>
      <c r="D82" s="1"/>
      <c r="E82" s="1"/>
      <c r="F82" s="27" t="s">
        <v>128</v>
      </c>
      <c r="G82" s="1" t="s">
        <v>70</v>
      </c>
      <c r="H82" s="1"/>
      <c r="I82" s="26" t="s">
        <v>81</v>
      </c>
      <c r="J82" s="3">
        <v>9150000</v>
      </c>
      <c r="K82" s="3">
        <v>9370000</v>
      </c>
      <c r="L82" s="3">
        <v>3140687.94</v>
      </c>
      <c r="M82" s="4">
        <v>14520000</v>
      </c>
    </row>
    <row r="83" spans="1:13" ht="15.6" x14ac:dyDescent="0.3">
      <c r="A83" s="24" t="s">
        <v>20</v>
      </c>
      <c r="B83" s="1"/>
      <c r="C83" s="1"/>
      <c r="D83" s="1"/>
      <c r="E83" s="1"/>
      <c r="F83" s="27" t="s">
        <v>129</v>
      </c>
      <c r="G83" s="1" t="s">
        <v>70</v>
      </c>
      <c r="H83" s="1"/>
      <c r="I83" s="26" t="s">
        <v>83</v>
      </c>
      <c r="J83" s="3">
        <v>3330000</v>
      </c>
      <c r="K83" s="3">
        <v>2628475</v>
      </c>
      <c r="L83" s="3">
        <v>2018934.99</v>
      </c>
      <c r="M83" s="4">
        <v>1275000</v>
      </c>
    </row>
    <row r="84" spans="1:13" ht="15.6" x14ac:dyDescent="0.3">
      <c r="A84" s="24" t="s">
        <v>20</v>
      </c>
      <c r="B84" s="1"/>
      <c r="C84" s="1"/>
      <c r="D84" s="1"/>
      <c r="E84" s="1"/>
      <c r="F84" s="27" t="s">
        <v>84</v>
      </c>
      <c r="G84" s="1" t="s">
        <v>70</v>
      </c>
      <c r="H84" s="1" t="s">
        <v>77</v>
      </c>
      <c r="I84" s="26" t="s">
        <v>85</v>
      </c>
      <c r="J84" s="3">
        <v>73000</v>
      </c>
      <c r="K84" s="3">
        <v>73000</v>
      </c>
      <c r="L84" s="3">
        <v>49465</v>
      </c>
      <c r="M84" s="4">
        <v>120000</v>
      </c>
    </row>
    <row r="85" spans="1:13" ht="15.6" x14ac:dyDescent="0.3">
      <c r="A85" s="24" t="s">
        <v>20</v>
      </c>
      <c r="B85" s="1"/>
      <c r="C85" s="1"/>
      <c r="D85" s="1"/>
      <c r="E85" s="1"/>
      <c r="F85" s="27" t="s">
        <v>23</v>
      </c>
      <c r="G85" s="1" t="s">
        <v>70</v>
      </c>
      <c r="H85" s="1"/>
      <c r="I85" s="26" t="s">
        <v>86</v>
      </c>
      <c r="J85" s="3">
        <v>197000</v>
      </c>
      <c r="K85" s="3">
        <v>323860</v>
      </c>
      <c r="L85" s="3">
        <v>234302.9</v>
      </c>
      <c r="M85" s="4">
        <v>1066000</v>
      </c>
    </row>
    <row r="86" spans="1:13" ht="15.6" x14ac:dyDescent="0.3">
      <c r="A86" s="24" t="s">
        <v>20</v>
      </c>
      <c r="B86" s="1"/>
      <c r="C86" s="1"/>
      <c r="D86" s="1"/>
      <c r="E86" s="1"/>
      <c r="F86" s="27" t="s">
        <v>87</v>
      </c>
      <c r="G86" s="1"/>
      <c r="H86" s="1"/>
      <c r="I86" s="26" t="s">
        <v>88</v>
      </c>
      <c r="J86" s="3">
        <v>39000</v>
      </c>
      <c r="K86" s="3">
        <v>84000</v>
      </c>
      <c r="L86" s="3">
        <v>52568.79</v>
      </c>
      <c r="M86" s="4">
        <v>50000</v>
      </c>
    </row>
    <row r="87" spans="1:13" ht="15.6" x14ac:dyDescent="0.3">
      <c r="A87" s="24" t="s">
        <v>20</v>
      </c>
      <c r="B87" s="1"/>
      <c r="C87" s="1"/>
      <c r="D87" s="1"/>
      <c r="E87" s="1"/>
      <c r="F87" s="27" t="s">
        <v>141</v>
      </c>
      <c r="G87" s="1" t="s">
        <v>70</v>
      </c>
      <c r="H87" s="1"/>
      <c r="I87" s="26" t="s">
        <v>89</v>
      </c>
      <c r="J87" s="3">
        <v>78000</v>
      </c>
      <c r="K87" s="3">
        <v>78000</v>
      </c>
      <c r="L87" s="3">
        <v>51065.54</v>
      </c>
      <c r="M87" s="4">
        <v>198000</v>
      </c>
    </row>
    <row r="88" spans="1:13" ht="46.8" x14ac:dyDescent="0.3">
      <c r="A88" s="24" t="s">
        <v>20</v>
      </c>
      <c r="B88" s="1"/>
      <c r="C88" s="1"/>
      <c r="D88" s="1"/>
      <c r="E88" s="1"/>
      <c r="F88" s="27" t="s">
        <v>156</v>
      </c>
      <c r="G88" s="1"/>
      <c r="H88" s="1"/>
      <c r="I88" s="26" t="s">
        <v>157</v>
      </c>
      <c r="J88" s="3">
        <v>200000</v>
      </c>
      <c r="K88" s="3">
        <v>200000</v>
      </c>
      <c r="L88" s="3">
        <v>72774</v>
      </c>
      <c r="M88" s="4">
        <v>825000</v>
      </c>
    </row>
    <row r="89" spans="1:13" ht="31.2" x14ac:dyDescent="0.3">
      <c r="A89" s="24" t="s">
        <v>20</v>
      </c>
      <c r="B89" s="24"/>
      <c r="C89" s="24"/>
      <c r="D89" s="24"/>
      <c r="E89" s="24"/>
      <c r="F89" s="27" t="s">
        <v>90</v>
      </c>
      <c r="G89" s="24" t="s">
        <v>70</v>
      </c>
      <c r="H89" s="24"/>
      <c r="I89" s="26" t="s">
        <v>91</v>
      </c>
      <c r="J89" s="3">
        <v>1468000</v>
      </c>
      <c r="K89" s="3">
        <v>1501700</v>
      </c>
      <c r="L89" s="3">
        <v>927245.89</v>
      </c>
      <c r="M89" s="4">
        <v>638200</v>
      </c>
    </row>
    <row r="90" spans="1:13" ht="15.6" x14ac:dyDescent="0.3">
      <c r="A90" s="24" t="s">
        <v>20</v>
      </c>
      <c r="B90" s="1"/>
      <c r="C90" s="1"/>
      <c r="D90" s="1"/>
      <c r="E90" s="1"/>
      <c r="F90" s="27" t="s">
        <v>142</v>
      </c>
      <c r="G90" s="1"/>
      <c r="H90" s="1"/>
      <c r="I90" s="26" t="s">
        <v>92</v>
      </c>
      <c r="J90" s="3">
        <v>2158500</v>
      </c>
      <c r="K90" s="3">
        <v>2158500</v>
      </c>
      <c r="L90" s="3">
        <v>1402938</v>
      </c>
      <c r="M90" s="4">
        <v>2313000</v>
      </c>
    </row>
    <row r="91" spans="1:13" ht="15.6" x14ac:dyDescent="0.3">
      <c r="A91" s="24" t="s">
        <v>20</v>
      </c>
      <c r="B91" s="1"/>
      <c r="C91" s="1"/>
      <c r="D91" s="1"/>
      <c r="E91" s="1"/>
      <c r="F91" s="27" t="s">
        <v>25</v>
      </c>
      <c r="G91" s="1"/>
      <c r="H91" s="1"/>
      <c r="I91" s="26" t="s">
        <v>93</v>
      </c>
      <c r="J91" s="3">
        <v>3694500</v>
      </c>
      <c r="K91" s="3">
        <v>3709500</v>
      </c>
      <c r="L91" s="3">
        <v>2729667.81</v>
      </c>
      <c r="M91" s="4">
        <v>4084500</v>
      </c>
    </row>
    <row r="92" spans="1:13" ht="15.6" x14ac:dyDescent="0.3">
      <c r="A92" s="24" t="s">
        <v>20</v>
      </c>
      <c r="B92" s="1"/>
      <c r="C92" s="1"/>
      <c r="D92" s="1"/>
      <c r="E92" s="1"/>
      <c r="F92" s="27" t="s">
        <v>136</v>
      </c>
      <c r="G92" s="1"/>
      <c r="H92" s="1"/>
      <c r="I92" s="26" t="s">
        <v>167</v>
      </c>
      <c r="J92" s="3">
        <v>80000</v>
      </c>
      <c r="K92" s="3">
        <v>100000</v>
      </c>
      <c r="L92" s="3">
        <v>90338.23</v>
      </c>
      <c r="M92" s="4">
        <v>100000</v>
      </c>
    </row>
    <row r="93" spans="1:13" ht="15.6" x14ac:dyDescent="0.3">
      <c r="A93" s="24" t="s">
        <v>20</v>
      </c>
      <c r="B93" s="1"/>
      <c r="C93" s="1"/>
      <c r="D93" s="1"/>
      <c r="E93" s="1"/>
      <c r="F93" s="27" t="s">
        <v>172</v>
      </c>
      <c r="G93" s="1"/>
      <c r="H93" s="1"/>
      <c r="I93" s="26" t="s">
        <v>173</v>
      </c>
      <c r="J93" s="3">
        <v>5000</v>
      </c>
      <c r="K93" s="3">
        <v>5000</v>
      </c>
      <c r="L93" s="3">
        <v>2944.21</v>
      </c>
      <c r="M93" s="4">
        <v>5000</v>
      </c>
    </row>
    <row r="94" spans="1:13" ht="15.6" x14ac:dyDescent="0.3">
      <c r="A94" s="24" t="s">
        <v>20</v>
      </c>
      <c r="B94" s="1"/>
      <c r="C94" s="1"/>
      <c r="D94" s="1"/>
      <c r="E94" s="1"/>
      <c r="F94" s="27" t="s">
        <v>131</v>
      </c>
      <c r="G94" s="1"/>
      <c r="H94" s="1"/>
      <c r="I94" s="26" t="s">
        <v>132</v>
      </c>
      <c r="J94" s="3">
        <v>768000</v>
      </c>
      <c r="K94" s="3">
        <v>768000</v>
      </c>
      <c r="L94" s="3">
        <v>479573.36</v>
      </c>
      <c r="M94" s="4">
        <v>814000</v>
      </c>
    </row>
    <row r="95" spans="1:13" ht="15.6" x14ac:dyDescent="0.3">
      <c r="A95" s="24" t="s">
        <v>20</v>
      </c>
      <c r="B95" s="1"/>
      <c r="C95" s="1"/>
      <c r="D95" s="1"/>
      <c r="E95" s="1"/>
      <c r="F95" s="27" t="s">
        <v>95</v>
      </c>
      <c r="G95" s="1"/>
      <c r="H95" s="1"/>
      <c r="I95" s="26" t="s">
        <v>96</v>
      </c>
      <c r="J95" s="3">
        <v>1283500</v>
      </c>
      <c r="K95" s="3">
        <v>1283500</v>
      </c>
      <c r="L95" s="3">
        <v>366357.8</v>
      </c>
      <c r="M95" s="4">
        <v>325000</v>
      </c>
    </row>
    <row r="96" spans="1:13" ht="15.6" x14ac:dyDescent="0.3">
      <c r="A96" s="28">
        <v>231</v>
      </c>
      <c r="B96" s="6"/>
      <c r="C96" s="6"/>
      <c r="D96" s="6"/>
      <c r="E96" s="5"/>
      <c r="F96" s="25">
        <v>2419</v>
      </c>
      <c r="G96" s="5"/>
      <c r="H96" s="6"/>
      <c r="I96" s="29" t="s">
        <v>160</v>
      </c>
      <c r="J96" s="3">
        <v>800000</v>
      </c>
      <c r="K96" s="3">
        <v>800000</v>
      </c>
      <c r="L96" s="3">
        <v>730840</v>
      </c>
      <c r="M96" s="4">
        <v>0</v>
      </c>
    </row>
    <row r="97" spans="1:13" ht="31.2" x14ac:dyDescent="0.3">
      <c r="A97" s="24" t="s">
        <v>20</v>
      </c>
      <c r="B97" s="1"/>
      <c r="C97" s="1"/>
      <c r="D97" s="1"/>
      <c r="E97" s="1"/>
      <c r="F97" s="27" t="s">
        <v>143</v>
      </c>
      <c r="G97" s="1"/>
      <c r="H97" s="1"/>
      <c r="I97" s="26" t="s">
        <v>97</v>
      </c>
      <c r="J97" s="3">
        <v>245000</v>
      </c>
      <c r="K97" s="3">
        <v>245000</v>
      </c>
      <c r="L97" s="3">
        <v>230350</v>
      </c>
      <c r="M97" s="4">
        <v>255000</v>
      </c>
    </row>
    <row r="98" spans="1:13" ht="31.2" x14ac:dyDescent="0.3">
      <c r="A98" s="24" t="s">
        <v>20</v>
      </c>
      <c r="B98" s="1"/>
      <c r="C98" s="1"/>
      <c r="D98" s="1"/>
      <c r="E98" s="1"/>
      <c r="F98" s="27" t="s">
        <v>144</v>
      </c>
      <c r="G98" s="1" t="s">
        <v>70</v>
      </c>
      <c r="H98" s="1" t="s">
        <v>77</v>
      </c>
      <c r="I98" s="26" t="s">
        <v>98</v>
      </c>
      <c r="J98" s="3">
        <v>1400000</v>
      </c>
      <c r="K98" s="3">
        <v>1400000</v>
      </c>
      <c r="L98" s="3">
        <v>1283140.45</v>
      </c>
      <c r="M98" s="4">
        <v>95000</v>
      </c>
    </row>
    <row r="99" spans="1:13" ht="15.6" x14ac:dyDescent="0.3">
      <c r="A99" s="24" t="s">
        <v>20</v>
      </c>
      <c r="B99" s="28"/>
      <c r="C99" s="30"/>
      <c r="D99" s="30"/>
      <c r="E99" s="28"/>
      <c r="F99" s="25">
        <v>3522</v>
      </c>
      <c r="G99" s="28"/>
      <c r="H99" s="30"/>
      <c r="I99" s="29" t="s">
        <v>99</v>
      </c>
      <c r="J99" s="35">
        <v>8000</v>
      </c>
      <c r="K99" s="35">
        <v>8000</v>
      </c>
      <c r="L99" s="35">
        <v>8000</v>
      </c>
      <c r="M99" s="31">
        <v>8000</v>
      </c>
    </row>
    <row r="100" spans="1:13" ht="28.8" x14ac:dyDescent="0.3">
      <c r="A100" s="24" t="s">
        <v>20</v>
      </c>
      <c r="B100" s="30"/>
      <c r="C100" s="30"/>
      <c r="D100" s="30"/>
      <c r="E100" s="30"/>
      <c r="F100" s="25">
        <v>3533</v>
      </c>
      <c r="G100" s="30"/>
      <c r="H100" s="30"/>
      <c r="I100" s="29" t="s">
        <v>100</v>
      </c>
      <c r="J100" s="35">
        <v>5000</v>
      </c>
      <c r="K100" s="35">
        <v>5000</v>
      </c>
      <c r="L100" s="35">
        <v>7500</v>
      </c>
      <c r="M100" s="31">
        <v>7500</v>
      </c>
    </row>
    <row r="101" spans="1:13" ht="28.8" x14ac:dyDescent="0.3">
      <c r="A101" s="24" t="s">
        <v>20</v>
      </c>
      <c r="B101" s="28"/>
      <c r="C101" s="30"/>
      <c r="D101" s="30"/>
      <c r="E101" s="30"/>
      <c r="F101" s="25">
        <v>4379</v>
      </c>
      <c r="G101" s="30"/>
      <c r="H101" s="30"/>
      <c r="I101" s="29" t="s">
        <v>133</v>
      </c>
      <c r="J101" s="35">
        <v>7500</v>
      </c>
      <c r="K101" s="35">
        <v>7500</v>
      </c>
      <c r="L101" s="35">
        <v>7500</v>
      </c>
      <c r="M101" s="31">
        <v>7500</v>
      </c>
    </row>
    <row r="102" spans="1:13" ht="15.6" x14ac:dyDescent="0.3">
      <c r="A102" s="24" t="s">
        <v>20</v>
      </c>
      <c r="B102" s="30"/>
      <c r="C102" s="30"/>
      <c r="D102" s="30"/>
      <c r="E102" s="30"/>
      <c r="F102" s="25">
        <v>3549</v>
      </c>
      <c r="G102" s="30"/>
      <c r="H102" s="30"/>
      <c r="I102" s="29" t="s">
        <v>154</v>
      </c>
      <c r="J102" s="35">
        <v>3000</v>
      </c>
      <c r="K102" s="35">
        <v>3000</v>
      </c>
      <c r="L102" s="35">
        <v>3000</v>
      </c>
      <c r="M102" s="31">
        <v>3000</v>
      </c>
    </row>
    <row r="103" spans="1:13" ht="15.6" x14ac:dyDescent="0.3">
      <c r="A103" s="24" t="s">
        <v>20</v>
      </c>
      <c r="B103" s="1"/>
      <c r="C103" s="1"/>
      <c r="D103" s="1"/>
      <c r="E103" s="1"/>
      <c r="F103" s="27" t="s">
        <v>36</v>
      </c>
      <c r="G103" s="1" t="s">
        <v>70</v>
      </c>
      <c r="H103" s="1"/>
      <c r="I103" s="26" t="s">
        <v>101</v>
      </c>
      <c r="J103" s="3">
        <v>29000</v>
      </c>
      <c r="K103" s="3">
        <v>39000</v>
      </c>
      <c r="L103" s="3">
        <v>35556.01</v>
      </c>
      <c r="M103" s="4">
        <v>53000</v>
      </c>
    </row>
    <row r="104" spans="1:13" ht="15.6" x14ac:dyDescent="0.3">
      <c r="A104" s="24" t="s">
        <v>20</v>
      </c>
      <c r="B104" s="1"/>
      <c r="C104" s="1"/>
      <c r="D104" s="1"/>
      <c r="E104" s="1"/>
      <c r="F104" s="27" t="s">
        <v>102</v>
      </c>
      <c r="G104" s="1"/>
      <c r="H104" s="1"/>
      <c r="I104" s="26" t="s">
        <v>103</v>
      </c>
      <c r="J104" s="3">
        <v>127000</v>
      </c>
      <c r="K104" s="3">
        <v>127000</v>
      </c>
      <c r="L104" s="3">
        <v>75020.429999999993</v>
      </c>
      <c r="M104" s="4">
        <v>9931000</v>
      </c>
    </row>
    <row r="105" spans="1:13" ht="15.6" x14ac:dyDescent="0.3">
      <c r="A105" s="24" t="s">
        <v>20</v>
      </c>
      <c r="B105" s="24"/>
      <c r="C105" s="24"/>
      <c r="D105" s="24"/>
      <c r="E105" s="24"/>
      <c r="F105" s="27" t="s">
        <v>104</v>
      </c>
      <c r="G105" s="24"/>
      <c r="H105" s="24"/>
      <c r="I105" s="26" t="s">
        <v>105</v>
      </c>
      <c r="J105" s="3">
        <v>4152000</v>
      </c>
      <c r="K105" s="3">
        <v>4242000</v>
      </c>
      <c r="L105" s="3">
        <v>4214194.07</v>
      </c>
      <c r="M105" s="4">
        <v>220000</v>
      </c>
    </row>
    <row r="106" spans="1:13" ht="15.6" x14ac:dyDescent="0.3">
      <c r="A106" s="24" t="s">
        <v>20</v>
      </c>
      <c r="B106" s="1"/>
      <c r="C106" s="1"/>
      <c r="D106" s="1"/>
      <c r="E106" s="1"/>
      <c r="F106" s="27" t="s">
        <v>106</v>
      </c>
      <c r="G106" s="1" t="s">
        <v>70</v>
      </c>
      <c r="H106" s="1"/>
      <c r="I106" s="26" t="s">
        <v>107</v>
      </c>
      <c r="J106" s="3">
        <v>165000</v>
      </c>
      <c r="K106" s="3">
        <v>165000</v>
      </c>
      <c r="L106" s="3">
        <v>54346</v>
      </c>
      <c r="M106" s="4">
        <v>165500</v>
      </c>
    </row>
    <row r="107" spans="1:13" ht="15.6" x14ac:dyDescent="0.3">
      <c r="A107" s="24" t="s">
        <v>20</v>
      </c>
      <c r="B107" s="1"/>
      <c r="C107" s="1"/>
      <c r="D107" s="1"/>
      <c r="E107" s="1"/>
      <c r="F107" s="27" t="s">
        <v>145</v>
      </c>
      <c r="G107" s="1"/>
      <c r="H107" s="1"/>
      <c r="I107" s="26" t="s">
        <v>108</v>
      </c>
      <c r="J107" s="3">
        <v>16000</v>
      </c>
      <c r="K107" s="3">
        <v>16248</v>
      </c>
      <c r="L107" s="3">
        <v>16248</v>
      </c>
      <c r="M107" s="4">
        <v>16500</v>
      </c>
    </row>
    <row r="108" spans="1:13" ht="46.8" x14ac:dyDescent="0.3">
      <c r="A108" s="24" t="s">
        <v>20</v>
      </c>
      <c r="B108" s="1"/>
      <c r="C108" s="1"/>
      <c r="D108" s="1"/>
      <c r="E108" s="1"/>
      <c r="F108" s="27" t="s">
        <v>109</v>
      </c>
      <c r="G108" s="1" t="s">
        <v>70</v>
      </c>
      <c r="H108" s="1" t="s">
        <v>77</v>
      </c>
      <c r="I108" s="26" t="s">
        <v>110</v>
      </c>
      <c r="J108" s="3">
        <v>1850000</v>
      </c>
      <c r="K108" s="3">
        <v>1850000</v>
      </c>
      <c r="L108" s="3">
        <v>1114752</v>
      </c>
      <c r="M108" s="4">
        <v>350000</v>
      </c>
    </row>
    <row r="109" spans="1:13" ht="31.2" x14ac:dyDescent="0.3">
      <c r="A109" s="24" t="s">
        <v>20</v>
      </c>
      <c r="B109" s="1"/>
      <c r="C109" s="1"/>
      <c r="D109" s="1"/>
      <c r="E109" s="1"/>
      <c r="F109" s="27" t="s">
        <v>111</v>
      </c>
      <c r="G109" s="1" t="s">
        <v>70</v>
      </c>
      <c r="H109" s="1"/>
      <c r="I109" s="26" t="s">
        <v>112</v>
      </c>
      <c r="J109" s="3">
        <v>2035000</v>
      </c>
      <c r="K109" s="3">
        <v>2179000</v>
      </c>
      <c r="L109" s="3">
        <v>1255341.3999999999</v>
      </c>
      <c r="M109" s="4">
        <v>2300000</v>
      </c>
    </row>
    <row r="110" spans="1:13" ht="15.6" x14ac:dyDescent="0.3">
      <c r="A110" s="24" t="s">
        <v>20</v>
      </c>
      <c r="B110" s="1"/>
      <c r="C110" s="1"/>
      <c r="D110" s="1"/>
      <c r="E110" s="1"/>
      <c r="F110" s="27" t="s">
        <v>123</v>
      </c>
      <c r="G110" s="1" t="s">
        <v>70</v>
      </c>
      <c r="H110" s="1"/>
      <c r="I110" s="26" t="s">
        <v>113</v>
      </c>
      <c r="J110" s="3">
        <v>600000</v>
      </c>
      <c r="K110" s="3">
        <v>1004520</v>
      </c>
      <c r="L110" s="3">
        <v>950793</v>
      </c>
      <c r="M110" s="4">
        <v>1000000</v>
      </c>
    </row>
    <row r="111" spans="1:13" ht="15.6" x14ac:dyDescent="0.3">
      <c r="A111" s="24" t="s">
        <v>20</v>
      </c>
      <c r="B111" s="5" t="s">
        <v>68</v>
      </c>
      <c r="C111" s="6" t="s">
        <v>68</v>
      </c>
      <c r="D111" s="6"/>
      <c r="E111" s="1" t="s">
        <v>68</v>
      </c>
      <c r="F111" s="25">
        <v>1032</v>
      </c>
      <c r="G111" s="5" t="s">
        <v>68</v>
      </c>
      <c r="H111" s="6"/>
      <c r="I111" s="26" t="s">
        <v>114</v>
      </c>
      <c r="J111" s="3">
        <v>20000</v>
      </c>
      <c r="K111" s="3">
        <v>20000</v>
      </c>
      <c r="L111" s="3">
        <v>19543</v>
      </c>
      <c r="M111" s="4">
        <v>20000</v>
      </c>
    </row>
    <row r="112" spans="1:13" ht="15" customHeight="1" x14ac:dyDescent="0.3">
      <c r="A112" s="24" t="s">
        <v>20</v>
      </c>
      <c r="B112" s="5" t="s">
        <v>68</v>
      </c>
      <c r="C112" s="6"/>
      <c r="D112" s="6"/>
      <c r="E112" s="1" t="s">
        <v>68</v>
      </c>
      <c r="F112" s="25">
        <v>6320</v>
      </c>
      <c r="G112" s="5" t="s">
        <v>68</v>
      </c>
      <c r="H112" s="6"/>
      <c r="I112" s="26" t="s">
        <v>115</v>
      </c>
      <c r="J112" s="3">
        <v>56000</v>
      </c>
      <c r="K112" s="3">
        <v>56000</v>
      </c>
      <c r="L112" s="3">
        <v>55563</v>
      </c>
      <c r="M112" s="4">
        <v>56000</v>
      </c>
    </row>
    <row r="113" spans="1:13" ht="15" customHeight="1" x14ac:dyDescent="0.3">
      <c r="A113" s="24" t="s">
        <v>20</v>
      </c>
      <c r="B113" s="5" t="s">
        <v>68</v>
      </c>
      <c r="C113" s="6"/>
      <c r="D113" s="6"/>
      <c r="E113" s="1" t="s">
        <v>68</v>
      </c>
      <c r="F113" s="25">
        <v>3349</v>
      </c>
      <c r="G113" s="5" t="s">
        <v>68</v>
      </c>
      <c r="H113" s="6"/>
      <c r="I113" s="26" t="s">
        <v>116</v>
      </c>
      <c r="J113" s="3">
        <v>80000</v>
      </c>
      <c r="K113" s="3">
        <v>105000</v>
      </c>
      <c r="L113" s="3">
        <v>84740</v>
      </c>
      <c r="M113" s="4">
        <v>115000</v>
      </c>
    </row>
    <row r="114" spans="1:13" ht="30" customHeight="1" x14ac:dyDescent="0.3">
      <c r="A114" s="24" t="s">
        <v>20</v>
      </c>
      <c r="B114" s="5"/>
      <c r="C114" s="6"/>
      <c r="D114" s="6"/>
      <c r="E114" s="1"/>
      <c r="F114" s="25">
        <v>5213</v>
      </c>
      <c r="G114" s="5"/>
      <c r="H114" s="6"/>
      <c r="I114" s="26" t="s">
        <v>148</v>
      </c>
      <c r="J114" s="3">
        <v>20000</v>
      </c>
      <c r="K114" s="3">
        <v>20000</v>
      </c>
      <c r="L114" s="3">
        <v>0</v>
      </c>
      <c r="M114" s="4">
        <v>20000</v>
      </c>
    </row>
    <row r="115" spans="1:13" ht="15.6" customHeight="1" x14ac:dyDescent="0.3">
      <c r="A115" s="43" t="s">
        <v>82</v>
      </c>
      <c r="B115" s="44"/>
      <c r="C115" s="44"/>
      <c r="D115" s="44"/>
      <c r="E115" s="44"/>
      <c r="F115" s="44"/>
      <c r="G115" s="44"/>
      <c r="H115" s="44"/>
      <c r="I115" s="45"/>
      <c r="J115" s="3">
        <f>SUM(J72:J114)</f>
        <v>42884860</v>
      </c>
      <c r="K115" s="3">
        <f>SUM(K72:K114)</f>
        <v>45387104.25</v>
      </c>
      <c r="L115" s="3">
        <f>SUM(L72:L114)</f>
        <v>28929403.919999998</v>
      </c>
      <c r="M115" s="4">
        <f>SUM(M72:M114)</f>
        <v>47158916</v>
      </c>
    </row>
    <row r="116" spans="1:13" x14ac:dyDescent="0.3">
      <c r="A116" s="36" t="s">
        <v>210</v>
      </c>
      <c r="B116" s="37"/>
      <c r="C116" s="37"/>
      <c r="D116" s="37"/>
      <c r="E116" s="37"/>
      <c r="F116" s="37"/>
      <c r="G116" s="37"/>
      <c r="H116" s="37"/>
      <c r="I116" s="37"/>
      <c r="J116" s="37"/>
      <c r="K116" s="37"/>
      <c r="L116" s="37"/>
      <c r="M116" s="37"/>
    </row>
    <row r="117" spans="1:13" x14ac:dyDescent="0.3">
      <c r="A117" s="36" t="s">
        <v>66</v>
      </c>
      <c r="B117" s="37"/>
      <c r="C117" s="37"/>
      <c r="D117" s="37"/>
      <c r="E117" s="37"/>
      <c r="F117" s="37"/>
      <c r="G117" s="37"/>
      <c r="H117" s="37"/>
      <c r="I117" s="37"/>
      <c r="J117" s="37"/>
      <c r="K117" s="37"/>
      <c r="L117" s="37"/>
      <c r="M117" s="37"/>
    </row>
    <row r="118" spans="1:13" ht="28.8" x14ac:dyDescent="0.3">
      <c r="A118" s="12" t="s">
        <v>1</v>
      </c>
      <c r="B118" s="12" t="s">
        <v>2</v>
      </c>
      <c r="C118" s="12" t="s">
        <v>3</v>
      </c>
      <c r="D118" s="12" t="s">
        <v>4</v>
      </c>
      <c r="E118" s="12" t="s">
        <v>5</v>
      </c>
      <c r="F118" s="12" t="s">
        <v>6</v>
      </c>
      <c r="G118" s="12" t="s">
        <v>7</v>
      </c>
      <c r="H118" s="14" t="s">
        <v>67</v>
      </c>
      <c r="I118" s="13" t="s">
        <v>8</v>
      </c>
      <c r="J118" s="20" t="s">
        <v>212</v>
      </c>
      <c r="K118" s="6" t="s">
        <v>213</v>
      </c>
      <c r="L118" s="2" t="s">
        <v>214</v>
      </c>
      <c r="M118" s="23" t="s">
        <v>209</v>
      </c>
    </row>
    <row r="119" spans="1:13" x14ac:dyDescent="0.3">
      <c r="A119" s="15"/>
      <c r="B119" s="15"/>
      <c r="C119" s="15"/>
      <c r="D119" s="15"/>
      <c r="E119" s="15"/>
      <c r="F119" s="15"/>
      <c r="G119" s="15"/>
      <c r="H119" s="15"/>
      <c r="I119" s="13"/>
      <c r="J119" s="6"/>
      <c r="K119" s="6"/>
      <c r="L119" s="21"/>
      <c r="M119" s="6"/>
    </row>
    <row r="120" spans="1:13" ht="15.6" x14ac:dyDescent="0.3">
      <c r="A120" s="24" t="s">
        <v>20</v>
      </c>
      <c r="B120" s="28" t="s">
        <v>68</v>
      </c>
      <c r="C120" s="30"/>
      <c r="D120" s="30" t="s">
        <v>68</v>
      </c>
      <c r="E120" s="24" t="s">
        <v>68</v>
      </c>
      <c r="F120" s="25">
        <v>6310</v>
      </c>
      <c r="G120" s="28" t="s">
        <v>68</v>
      </c>
      <c r="H120" s="30"/>
      <c r="I120" s="26" t="s">
        <v>117</v>
      </c>
      <c r="J120" s="3">
        <v>10000</v>
      </c>
      <c r="K120" s="3">
        <v>10000</v>
      </c>
      <c r="L120" s="3">
        <v>5845.4</v>
      </c>
      <c r="M120" s="4">
        <v>10000</v>
      </c>
    </row>
    <row r="121" spans="1:13" ht="15.6" x14ac:dyDescent="0.3">
      <c r="A121" s="24" t="s">
        <v>20</v>
      </c>
      <c r="B121" s="28"/>
      <c r="C121" s="30"/>
      <c r="D121" s="30"/>
      <c r="E121" s="30"/>
      <c r="F121" s="25">
        <v>6402</v>
      </c>
      <c r="G121" s="30"/>
      <c r="H121" s="30"/>
      <c r="I121" s="32" t="s">
        <v>168</v>
      </c>
      <c r="J121" s="3">
        <v>7333</v>
      </c>
      <c r="K121" s="3">
        <v>7333</v>
      </c>
      <c r="L121" s="3">
        <v>7333</v>
      </c>
      <c r="M121" s="4">
        <v>20237</v>
      </c>
    </row>
    <row r="122" spans="1:13" ht="15.6" x14ac:dyDescent="0.3">
      <c r="A122" s="24" t="s">
        <v>20</v>
      </c>
      <c r="B122" s="28"/>
      <c r="C122" s="30"/>
      <c r="D122" s="30"/>
      <c r="E122" s="30"/>
      <c r="F122" s="25">
        <v>3421</v>
      </c>
      <c r="G122" s="30"/>
      <c r="H122" s="30"/>
      <c r="I122" s="32" t="s">
        <v>171</v>
      </c>
      <c r="J122" s="3">
        <v>13000</v>
      </c>
      <c r="K122" s="3">
        <v>13000</v>
      </c>
      <c r="L122" s="3">
        <v>4585.8999999999996</v>
      </c>
      <c r="M122" s="4">
        <v>20000</v>
      </c>
    </row>
    <row r="123" spans="1:13" ht="31.2" x14ac:dyDescent="0.3">
      <c r="A123" s="28">
        <v>231</v>
      </c>
      <c r="B123" s="28"/>
      <c r="C123" s="28"/>
      <c r="D123" s="28"/>
      <c r="E123" s="28"/>
      <c r="F123" s="25">
        <v>6117</v>
      </c>
      <c r="G123" s="28"/>
      <c r="H123" s="30"/>
      <c r="I123" s="26" t="s">
        <v>179</v>
      </c>
      <c r="J123" s="3">
        <v>0</v>
      </c>
      <c r="K123" s="3">
        <v>24938</v>
      </c>
      <c r="L123" s="3">
        <v>24938</v>
      </c>
      <c r="M123" s="4">
        <v>0</v>
      </c>
    </row>
    <row r="124" spans="1:13" ht="31.2" x14ac:dyDescent="0.3">
      <c r="A124" s="28">
        <v>231</v>
      </c>
      <c r="B124" s="28"/>
      <c r="C124" s="28"/>
      <c r="D124" s="28"/>
      <c r="E124" s="28"/>
      <c r="F124" s="25">
        <v>6115</v>
      </c>
      <c r="G124" s="28"/>
      <c r="H124" s="30"/>
      <c r="I124" s="26" t="s">
        <v>180</v>
      </c>
      <c r="J124" s="3">
        <v>0</v>
      </c>
      <c r="K124" s="3">
        <v>34825</v>
      </c>
      <c r="L124" s="3">
        <v>34825</v>
      </c>
      <c r="M124" s="4">
        <v>0</v>
      </c>
    </row>
    <row r="125" spans="1:13" ht="31.2" x14ac:dyDescent="0.3">
      <c r="A125" s="28">
        <v>231</v>
      </c>
      <c r="B125" s="28"/>
      <c r="C125" s="28"/>
      <c r="D125" s="28"/>
      <c r="E125" s="28"/>
      <c r="F125" s="25">
        <v>6114</v>
      </c>
      <c r="G125" s="28"/>
      <c r="H125" s="30"/>
      <c r="I125" s="26" t="s">
        <v>207</v>
      </c>
      <c r="J125" s="3">
        <v>0</v>
      </c>
      <c r="K125" s="3">
        <v>0</v>
      </c>
      <c r="L125" s="3">
        <v>0</v>
      </c>
      <c r="M125" s="4">
        <v>32000</v>
      </c>
    </row>
    <row r="126" spans="1:13" ht="31.2" x14ac:dyDescent="0.3">
      <c r="A126" s="28">
        <v>231</v>
      </c>
      <c r="B126" s="30"/>
      <c r="C126" s="30"/>
      <c r="D126" s="30"/>
      <c r="E126" s="30"/>
      <c r="F126" s="25">
        <v>1014</v>
      </c>
      <c r="G126" s="30"/>
      <c r="H126" s="30"/>
      <c r="I126" s="26" t="s">
        <v>187</v>
      </c>
      <c r="J126" s="3">
        <v>0</v>
      </c>
      <c r="K126" s="3">
        <v>10000</v>
      </c>
      <c r="L126" s="3">
        <v>2118</v>
      </c>
      <c r="M126" s="4">
        <v>15000</v>
      </c>
    </row>
    <row r="127" spans="1:13" ht="31.2" x14ac:dyDescent="0.3">
      <c r="A127" s="24" t="s">
        <v>20</v>
      </c>
      <c r="B127" s="28"/>
      <c r="C127" s="30"/>
      <c r="D127" s="30"/>
      <c r="E127" s="30"/>
      <c r="F127" s="25">
        <v>6330</v>
      </c>
      <c r="G127" s="30"/>
      <c r="H127" s="30"/>
      <c r="I127" s="26" t="s">
        <v>169</v>
      </c>
      <c r="J127" s="3">
        <v>1672000</v>
      </c>
      <c r="K127" s="3">
        <v>1672000</v>
      </c>
      <c r="L127" s="3">
        <v>147323</v>
      </c>
      <c r="M127" s="4">
        <v>1672000</v>
      </c>
    </row>
    <row r="128" spans="1:13" ht="15.6" x14ac:dyDescent="0.3">
      <c r="A128" s="28">
        <v>236</v>
      </c>
      <c r="B128" s="28"/>
      <c r="C128" s="30"/>
      <c r="D128" s="30"/>
      <c r="E128" s="28"/>
      <c r="F128" s="25">
        <v>6171</v>
      </c>
      <c r="G128" s="28"/>
      <c r="H128" s="30"/>
      <c r="I128" s="32" t="s">
        <v>155</v>
      </c>
      <c r="J128" s="3">
        <v>180000</v>
      </c>
      <c r="K128" s="3">
        <v>180000</v>
      </c>
      <c r="L128" s="3">
        <v>59936.959999999999</v>
      </c>
      <c r="M128" s="4">
        <v>180000</v>
      </c>
    </row>
    <row r="129" spans="1:13" ht="15.6" x14ac:dyDescent="0.3">
      <c r="A129" s="28">
        <v>236</v>
      </c>
      <c r="B129" s="28"/>
      <c r="C129" s="30"/>
      <c r="D129" s="30"/>
      <c r="E129" s="28"/>
      <c r="F129" s="25">
        <v>6310</v>
      </c>
      <c r="G129" s="28"/>
      <c r="H129" s="30"/>
      <c r="I129" s="32" t="s">
        <v>137</v>
      </c>
      <c r="J129" s="3">
        <v>1200</v>
      </c>
      <c r="K129" s="3">
        <v>1200</v>
      </c>
      <c r="L129" s="3">
        <v>600</v>
      </c>
      <c r="M129" s="4">
        <v>1000</v>
      </c>
    </row>
    <row r="130" spans="1:13" ht="15.6" x14ac:dyDescent="0.3">
      <c r="A130" s="28">
        <v>236</v>
      </c>
      <c r="B130" s="28"/>
      <c r="C130" s="30"/>
      <c r="D130" s="30"/>
      <c r="E130" s="28"/>
      <c r="F130" s="25">
        <v>2321</v>
      </c>
      <c r="G130" s="28"/>
      <c r="H130" s="30"/>
      <c r="I130" s="32" t="s">
        <v>137</v>
      </c>
      <c r="J130" s="3">
        <v>200000</v>
      </c>
      <c r="K130" s="3">
        <v>500000</v>
      </c>
      <c r="L130" s="3">
        <v>0</v>
      </c>
      <c r="M130" s="4">
        <v>0</v>
      </c>
    </row>
    <row r="131" spans="1:13" ht="15.6" x14ac:dyDescent="0.3">
      <c r="A131" s="28">
        <v>236</v>
      </c>
      <c r="B131" s="28"/>
      <c r="C131" s="30"/>
      <c r="D131" s="30"/>
      <c r="E131" s="28"/>
      <c r="F131" s="25">
        <v>6310</v>
      </c>
      <c r="G131" s="28"/>
      <c r="H131" s="30"/>
      <c r="I131" s="32" t="s">
        <v>211</v>
      </c>
      <c r="J131" s="3">
        <v>0</v>
      </c>
      <c r="K131" s="3">
        <v>0</v>
      </c>
      <c r="L131" s="3">
        <v>99</v>
      </c>
      <c r="M131" s="4">
        <v>0</v>
      </c>
    </row>
    <row r="132" spans="1:13" ht="15.6" x14ac:dyDescent="0.3">
      <c r="A132" s="28">
        <v>236</v>
      </c>
      <c r="B132" s="28"/>
      <c r="C132" s="30"/>
      <c r="D132" s="30"/>
      <c r="E132" s="28"/>
      <c r="F132" s="25">
        <v>3326</v>
      </c>
      <c r="G132" s="28"/>
      <c r="H132" s="30"/>
      <c r="I132" s="32" t="s">
        <v>211</v>
      </c>
      <c r="J132" s="3">
        <v>0</v>
      </c>
      <c r="K132" s="3">
        <v>0</v>
      </c>
      <c r="L132" s="3">
        <v>32088</v>
      </c>
      <c r="M132" s="4">
        <v>0</v>
      </c>
    </row>
    <row r="133" spans="1:13" ht="15.6" x14ac:dyDescent="0.3">
      <c r="A133" s="28">
        <v>231</v>
      </c>
      <c r="B133" s="28"/>
      <c r="C133" s="30"/>
      <c r="D133" s="30"/>
      <c r="E133" s="28"/>
      <c r="F133" s="25">
        <v>5212</v>
      </c>
      <c r="G133" s="28"/>
      <c r="H133" s="30"/>
      <c r="I133" s="32" t="s">
        <v>170</v>
      </c>
      <c r="J133" s="3">
        <v>300000</v>
      </c>
      <c r="K133" s="3">
        <v>438020.75</v>
      </c>
      <c r="L133" s="3">
        <v>0</v>
      </c>
      <c r="M133" s="4">
        <v>500000</v>
      </c>
    </row>
    <row r="134" spans="1:13" x14ac:dyDescent="0.3">
      <c r="A134" s="40" t="s">
        <v>82</v>
      </c>
      <c r="B134" s="41"/>
      <c r="C134" s="41"/>
      <c r="D134" s="41"/>
      <c r="E134" s="41"/>
      <c r="F134" s="41"/>
      <c r="G134" s="41"/>
      <c r="H134" s="41"/>
      <c r="I134" s="42"/>
      <c r="J134" s="3">
        <f>SUM(J120:J133)</f>
        <v>2383533</v>
      </c>
      <c r="K134" s="3">
        <f>SUM(K120:K133)</f>
        <v>2891316.75</v>
      </c>
      <c r="L134" s="3">
        <f>SUM(L120:L133)</f>
        <v>319692.26</v>
      </c>
      <c r="M134" s="4">
        <f>SUM(M120:M133)</f>
        <v>2450237</v>
      </c>
    </row>
    <row r="135" spans="1:13" x14ac:dyDescent="0.3">
      <c r="A135" s="49" t="s">
        <v>118</v>
      </c>
      <c r="B135" s="49"/>
      <c r="C135" s="49"/>
      <c r="D135" s="49"/>
      <c r="E135" s="49"/>
      <c r="F135" s="49"/>
      <c r="G135" s="49"/>
      <c r="H135" s="49"/>
      <c r="I135" s="49"/>
      <c r="J135" s="3">
        <f>SUM(J115+J134)</f>
        <v>45268393</v>
      </c>
      <c r="K135" s="3">
        <f>SUM(K115+K134)</f>
        <v>48278421</v>
      </c>
      <c r="L135" s="3">
        <f>SUM(L115+L134)</f>
        <v>29249096.18</v>
      </c>
      <c r="M135" s="4">
        <f>SUM(M115+M134)</f>
        <v>49609153</v>
      </c>
    </row>
    <row r="136" spans="1:13" x14ac:dyDescent="0.3">
      <c r="I136" s="7"/>
    </row>
    <row r="137" spans="1:13" x14ac:dyDescent="0.3">
      <c r="A137" t="s">
        <v>122</v>
      </c>
      <c r="I137" t="s">
        <v>120</v>
      </c>
      <c r="J137" s="19">
        <v>23368393</v>
      </c>
      <c r="K137" s="19">
        <v>25755124.75</v>
      </c>
      <c r="L137" s="19">
        <v>16859983.73</v>
      </c>
      <c r="M137" s="33">
        <v>23944153</v>
      </c>
    </row>
    <row r="138" spans="1:13" x14ac:dyDescent="0.3">
      <c r="I138" t="s">
        <v>121</v>
      </c>
      <c r="J138" s="19">
        <v>21900000</v>
      </c>
      <c r="K138" s="19">
        <v>22523296.25</v>
      </c>
      <c r="L138" s="19">
        <v>12389112.449999999</v>
      </c>
      <c r="M138" s="33">
        <v>25165000</v>
      </c>
    </row>
    <row r="139" spans="1:13" x14ac:dyDescent="0.3">
      <c r="J139" s="19">
        <v>45268393</v>
      </c>
      <c r="K139" s="19">
        <v>48278421</v>
      </c>
      <c r="L139" s="19">
        <v>29249096.18</v>
      </c>
      <c r="M139" s="33">
        <f>SUM(M137:M138)</f>
        <v>49109153</v>
      </c>
    </row>
    <row r="140" spans="1:13" x14ac:dyDescent="0.3">
      <c r="A140" s="8" t="s">
        <v>119</v>
      </c>
      <c r="B140" s="8"/>
      <c r="C140" s="9"/>
      <c r="D140" s="8"/>
      <c r="E140" s="8"/>
      <c r="F140" s="8"/>
      <c r="G140" s="8"/>
      <c r="H140" s="8"/>
      <c r="I140" s="8" t="s">
        <v>68</v>
      </c>
      <c r="M140" s="10"/>
    </row>
    <row r="141" spans="1:13" x14ac:dyDescent="0.3">
      <c r="A141" s="10">
        <v>8115</v>
      </c>
      <c r="B141" s="10"/>
      <c r="C141" s="11"/>
      <c r="I141" s="10" t="s">
        <v>68</v>
      </c>
      <c r="J141" s="19">
        <v>20844084</v>
      </c>
      <c r="K141" s="19">
        <v>21763137</v>
      </c>
      <c r="L141" s="19">
        <v>50591.31</v>
      </c>
      <c r="M141" s="33">
        <v>8444409.25</v>
      </c>
    </row>
    <row r="142" spans="1:13" x14ac:dyDescent="0.3">
      <c r="A142" s="10">
        <v>8123</v>
      </c>
      <c r="B142" s="10"/>
      <c r="C142" s="11"/>
      <c r="I142" s="10"/>
      <c r="J142" s="19">
        <v>0</v>
      </c>
      <c r="K142" s="19">
        <v>0</v>
      </c>
      <c r="L142" s="19">
        <v>0</v>
      </c>
      <c r="M142" s="33">
        <v>9000000</v>
      </c>
    </row>
    <row r="143" spans="1:13" x14ac:dyDescent="0.3">
      <c r="A143" s="10">
        <v>8124</v>
      </c>
      <c r="B143" s="10"/>
      <c r="C143" s="11"/>
      <c r="I143" s="10"/>
      <c r="J143" s="19">
        <v>0</v>
      </c>
      <c r="K143" s="19">
        <v>0</v>
      </c>
      <c r="L143" s="19">
        <v>0</v>
      </c>
      <c r="M143" s="33">
        <v>-550000</v>
      </c>
    </row>
    <row r="144" spans="1:13" x14ac:dyDescent="0.3">
      <c r="A144" t="s">
        <v>68</v>
      </c>
      <c r="M144" s="10"/>
    </row>
    <row r="145" spans="1:13" x14ac:dyDescent="0.3">
      <c r="A145" t="s">
        <v>146</v>
      </c>
      <c r="J145" s="19">
        <v>-20844084</v>
      </c>
      <c r="K145" s="19">
        <v>-21763137</v>
      </c>
      <c r="L145" s="19">
        <v>-50591.31</v>
      </c>
      <c r="M145" s="33">
        <v>-16894409.25</v>
      </c>
    </row>
    <row r="148" spans="1:13" x14ac:dyDescent="0.3">
      <c r="A148" s="46" t="s">
        <v>215</v>
      </c>
      <c r="B148" s="46"/>
      <c r="E148" s="34"/>
      <c r="G148" t="s">
        <v>68</v>
      </c>
      <c r="H148" s="34"/>
      <c r="I148" t="s">
        <v>216</v>
      </c>
    </row>
    <row r="150" spans="1:13" x14ac:dyDescent="0.3">
      <c r="A150" s="46" t="s">
        <v>217</v>
      </c>
      <c r="B150" s="46"/>
      <c r="C150" s="46"/>
      <c r="D150" s="46"/>
      <c r="E150" s="46"/>
      <c r="H150" s="34"/>
      <c r="I150" t="s">
        <v>218</v>
      </c>
    </row>
    <row r="153" spans="1:13" x14ac:dyDescent="0.3">
      <c r="A153" s="46"/>
      <c r="B153" s="46"/>
    </row>
    <row r="154" spans="1:13" ht="31.2" customHeight="1" x14ac:dyDescent="0.3">
      <c r="A154" s="47" t="s">
        <v>219</v>
      </c>
      <c r="B154" s="47"/>
      <c r="C154" s="47"/>
      <c r="D154" s="47"/>
      <c r="E154" s="47"/>
      <c r="F154" s="47"/>
      <c r="G154" s="47"/>
      <c r="H154" s="47"/>
      <c r="I154" s="47"/>
      <c r="J154" s="47"/>
      <c r="K154" s="47"/>
      <c r="L154" s="47"/>
    </row>
  </sheetData>
  <mergeCells count="14">
    <mergeCell ref="A148:B148"/>
    <mergeCell ref="A150:E150"/>
    <mergeCell ref="A153:B153"/>
    <mergeCell ref="A154:L154"/>
    <mergeCell ref="A65:I65"/>
    <mergeCell ref="A135:I135"/>
    <mergeCell ref="A1:M1"/>
    <mergeCell ref="A2:M2"/>
    <mergeCell ref="A68:M68"/>
    <mergeCell ref="A69:M69"/>
    <mergeCell ref="A134:I134"/>
    <mergeCell ref="A116:M116"/>
    <mergeCell ref="A117:M117"/>
    <mergeCell ref="A115:I115"/>
  </mergeCells>
  <pageMargins left="0.70866141732283472" right="0.31496062992125984" top="0.78740157480314965" bottom="0.78740157480314965" header="0.31496062992125984" footer="0.31496062992125984"/>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návrh 2025</vt:lpstr>
      <vt:lpstr>'návrh 2025'!Oblast_tisku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Urednice03</dc:creator>
  <cp:lastModifiedBy>Urednice_02</cp:lastModifiedBy>
  <cp:lastPrinted>2024-11-26T06:29:28Z</cp:lastPrinted>
  <dcterms:created xsi:type="dcterms:W3CDTF">2017-09-27T07:59:29Z</dcterms:created>
  <dcterms:modified xsi:type="dcterms:W3CDTF">2024-11-26T06:29:34Z</dcterms:modified>
</cp:coreProperties>
</file>